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1.โอนเงินปีหน่วยงานย่อย ปี 2566\ปี 2566\"/>
    </mc:Choice>
  </mc:AlternateContent>
  <xr:revisionPtr revIDLastSave="0" documentId="13_ncr:1_{263CDA75-2E91-4EED-B18E-DFF94C294CD9}" xr6:coauthVersionLast="43" xr6:coauthVersionMax="43" xr10:uidLastSave="{00000000-0000-0000-0000-000000000000}"/>
  <bookViews>
    <workbookView xWindow="-120" yWindow="-120" windowWidth="21840" windowHeight="13020" activeTab="2" xr2:uid="{00000000-000D-0000-FFFF-FFFF00000000}"/>
  </bookViews>
  <sheets>
    <sheet name="วิทยุ" sheetId="3" r:id="rId1"/>
    <sheet name="เลขที่บัญชี" sheetId="2" r:id="rId2"/>
    <sheet name="การโอน เม.ย.66" sheetId="1" r:id="rId3"/>
    <sheet name="รายละเอียดการเขียนเช็ค" sheetId="4" r:id="rId4"/>
  </sheets>
  <definedNames>
    <definedName name="_xlnm.Print_Titles" localSheetId="3">รายละเอียดการเขียนเช็ค!$1:$2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2" l="1"/>
  <c r="E25" i="4"/>
  <c r="F20" i="1"/>
  <c r="G20" i="1"/>
  <c r="G17" i="1"/>
  <c r="G15" i="1"/>
  <c r="G13" i="1"/>
  <c r="G11" i="1"/>
  <c r="G8" i="1"/>
  <c r="G6" i="1"/>
  <c r="F5" i="1"/>
  <c r="F7" i="1"/>
  <c r="F9" i="1"/>
  <c r="F10" i="1"/>
  <c r="F12" i="1"/>
  <c r="F14" i="1"/>
  <c r="F16" i="1"/>
  <c r="D20" i="1" l="1"/>
  <c r="C2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IT_Top1</author>
    <author>hp</author>
  </authors>
  <commentList>
    <comment ref="D6" authorId="0" shapeId="0" xr:uid="{F55EA317-40E9-42E7-94D5-16690BBBFF17}">
      <text>
        <r>
          <rPr>
            <b/>
            <sz val="9"/>
            <color indexed="81"/>
            <rFont val="Tahoma"/>
            <family val="2"/>
          </rPr>
          <t>IT_Top1:</t>
        </r>
        <r>
          <rPr>
            <sz val="9"/>
            <color indexed="81"/>
            <rFont val="Tahoma"/>
            <family val="2"/>
          </rPr>
          <t xml:space="preserve">
เปลี่ยนเลขที่บัญชี เดือน ส.ค.54</t>
        </r>
      </text>
    </comment>
    <comment ref="D8" authorId="1" shapeId="0" xr:uid="{AC4FB1CA-EFA1-4E27-A8CD-AD6F2DE7A342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เริ่ม 28/02/56</t>
        </r>
      </text>
    </comment>
  </commentList>
</comments>
</file>

<file path=xl/sharedStrings.xml><?xml version="1.0" encoding="utf-8"?>
<sst xmlns="http://schemas.openxmlformats.org/spreadsheetml/2006/main" count="108" uniqueCount="85">
  <si>
    <t>ที่ฎีกา</t>
  </si>
  <si>
    <t>จำนวนเงิน</t>
  </si>
  <si>
    <t>รวมเงิน</t>
  </si>
  <si>
    <t>หน่วยงานย่อย</t>
  </si>
  <si>
    <t>ACC</t>
  </si>
  <si>
    <t>ของกระทรวงสาธารณสุข</t>
  </si>
  <si>
    <t xml:space="preserve">ที่หนังสือ กส ๐๐๓๒.๐๐๑/๑๐๒/ว  </t>
  </si>
  <si>
    <t>ลักษณะข่าว…ด่วนที่สุด……………………………….</t>
  </si>
  <si>
    <t>นามผู้ส่ง  กส ๐๑……………………....</t>
  </si>
  <si>
    <t>ตำแหน่ง……นพ.สสจ.กส…………………………..</t>
  </si>
  <si>
    <t>สังกัด…………………………………………………………..</t>
  </si>
  <si>
    <t>ข้อความข่าว</t>
  </si>
  <si>
    <t>ด้วยงานการเงิน สำนักงานสาธารณสุขจังหวัดกาฬสินธุ์    ได้โอนเงินเข้าบัญชีหน่วยงานของท่าน</t>
  </si>
  <si>
    <t>จึงเรียนมาเพื่อทราบ และแจ้งเจ้าหน้าที่ที่เกี่ยวข้องดำเนินการต่อไป</t>
  </si>
  <si>
    <t>อนุมัติให้ส่งข่าวได้</t>
  </si>
  <si>
    <t xml:space="preserve">ลงชื่อ       </t>
  </si>
  <si>
    <t>พนักงานส่งข่าว</t>
  </si>
  <si>
    <t>พนักงานรับข่าว</t>
  </si>
  <si>
    <t>เวลา……………..........................................…….</t>
  </si>
  <si>
    <t>เวลา…….......................…………….</t>
  </si>
  <si>
    <t xml:space="preserve">นามผู้รับ </t>
  </si>
  <si>
    <t>รายละเอียดฎีกาที่ขออนุมัติจ่ายให้ผู้มีสิทธิ์ บัญชี  772-9</t>
  </si>
  <si>
    <t>วันเดือนปี</t>
  </si>
  <si>
    <t>จ่ายให้</t>
  </si>
  <si>
    <t>รายการ</t>
  </si>
  <si>
    <t>หมายเหตุ</t>
  </si>
  <si>
    <t xml:space="preserve"> "</t>
  </si>
  <si>
    <t>รวมเงินทั้งสิ้น</t>
  </si>
  <si>
    <t>ที่ บง</t>
  </si>
  <si>
    <t>หน่วยงาน</t>
  </si>
  <si>
    <t>ภาษี</t>
  </si>
  <si>
    <t xml:space="preserve">                                    รายละเอียดการโอนเงินเข้าบัญชีหน่วยงานย่อย</t>
  </si>
  <si>
    <t>ว ด ป ที่โอน</t>
  </si>
  <si>
    <t>TOTAL</t>
  </si>
  <si>
    <t>"</t>
  </si>
  <si>
    <t>ลำดับ</t>
  </si>
  <si>
    <t>โอนเข้าบัญชีหน่วยงานในสังกัด</t>
  </si>
  <si>
    <t>ค่าสาธารณูปโภคฯ</t>
  </si>
  <si>
    <t xml:space="preserve">         "</t>
  </si>
  <si>
    <t>เรื่อง    แจ้งการโอนเงินเข้าบัญชี</t>
  </si>
  <si>
    <t>รายละเอียดการโอนเงินผ่านระบบ KTB Corporate Online</t>
  </si>
  <si>
    <t>ลงชื่อ...............................................................ผู้ตรวจสอบ</t>
  </si>
  <si>
    <t xml:space="preserve"> (นางวิราวรรณ   ศรีนามล)</t>
  </si>
  <si>
    <t>เจ้าพนักงานการเงินและบัญชีชำนาญงาน</t>
  </si>
  <si>
    <t>ที่ข่าว          /๖๖</t>
  </si>
  <si>
    <t>สสอ.เมืองกาฬสินธุ์</t>
  </si>
  <si>
    <t>สสอ.ห้วยเม็ก</t>
  </si>
  <si>
    <t>สสอ.ท่าคันโท</t>
  </si>
  <si>
    <t>คชจ.ในการจัดประชุมฯ</t>
  </si>
  <si>
    <t>404-6-20086-3</t>
  </si>
  <si>
    <t>404-6-20730-2</t>
  </si>
  <si>
    <t>446-6-00651-2</t>
  </si>
  <si>
    <t>1068/66</t>
  </si>
  <si>
    <t>31/66</t>
  </si>
  <si>
    <t>สสอ.นามน</t>
  </si>
  <si>
    <t>29/66</t>
  </si>
  <si>
    <t>1069/66</t>
  </si>
  <si>
    <t>สสอ.สมเด็จ</t>
  </si>
  <si>
    <t>28/66</t>
  </si>
  <si>
    <t>1071/66</t>
  </si>
  <si>
    <t>33/66</t>
  </si>
  <si>
    <t>34/66</t>
  </si>
  <si>
    <t>1037/66</t>
  </si>
  <si>
    <t>32/66</t>
  </si>
  <si>
    <t>1088/66</t>
  </si>
  <si>
    <t>สสอ.นาคู</t>
  </si>
  <si>
    <t>21/66</t>
  </si>
  <si>
    <t xml:space="preserve">   "</t>
  </si>
  <si>
    <t xml:space="preserve">        "</t>
  </si>
  <si>
    <t>980-6-53971-0</t>
  </si>
  <si>
    <t>404-6-20636-5</t>
  </si>
  <si>
    <t>981-3-78080-0</t>
  </si>
  <si>
    <t>เม.ย.66</t>
  </si>
  <si>
    <t>สสอ.เมือง,นามน,ท่าคันโท,สมเด็จ,ห้วยเม็ก</t>
  </si>
  <si>
    <t xml:space="preserve"> และนาคู</t>
  </si>
  <si>
    <t xml:space="preserve">เป็นค่าใช้จ่ายในการจัดประชุมฯ, และค่าสาธารณูปโภค ประจำเดือนเมษายน  ๒๕๖๖   </t>
  </si>
  <si>
    <t>จำนวน   6    แห่ง</t>
  </si>
  <si>
    <t>Customer Ref# CB000064836495</t>
  </si>
  <si>
    <t>วันที่ทำรายการ   25    เมษายน   2566</t>
  </si>
  <si>
    <t xml:space="preserve"> โอนเงินเขาบญชีในวันที่    26     เมษายน   2566</t>
  </si>
  <si>
    <t xml:space="preserve">                                   KTB43/66</t>
  </si>
  <si>
    <t>วันที่รายการมีผล    26    เมษายน   2566</t>
  </si>
  <si>
    <t>ซึ่งได้โอนเข้าบัญชีในวันที่ ๒๖   เมษายน   ๒๕๖๖  ดูรายละเอียดได้ที่    http://kalasin.moph.go.th/</t>
  </si>
  <si>
    <t>วันที่  ๒๖    เดือนเมษายนพ.ศ. ๒๕๖๖</t>
  </si>
  <si>
    <t>วันที่  ๒๖   เดือนเมษายน  พ.ศ. ๒๕๖๖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</si>
</sst>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22"/>
      <name val="TH SarabunPSK"/>
      <family val="2"/>
    </font>
    <font>
      <sz val="15"/>
      <name val="TH SarabunPSK"/>
      <family val="2"/>
    </font>
    <font>
      <b/>
      <u/>
      <sz val="20"/>
      <name val="TH SarabunPSK"/>
      <family val="2"/>
    </font>
    <font>
      <u/>
      <sz val="7"/>
      <color indexed="12"/>
      <name val="Cordia New"/>
      <family val="2"/>
    </font>
    <font>
      <u/>
      <sz val="14"/>
      <color indexed="12"/>
      <name val="TH SarabunPSK"/>
      <family val="2"/>
    </font>
    <font>
      <sz val="13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sz val="14"/>
      <name val="Cordia New"/>
      <family val="2"/>
    </font>
    <font>
      <b/>
      <sz val="16"/>
      <color theme="1"/>
      <name val="TH SarabunPSK"/>
      <family val="2"/>
    </font>
    <font>
      <b/>
      <sz val="18"/>
      <color rgb="FFFF0000"/>
      <name val="Cordia New"/>
      <family val="2"/>
    </font>
    <font>
      <b/>
      <sz val="14"/>
      <color rgb="FFFF0000"/>
      <name val="Cordia New"/>
      <family val="2"/>
    </font>
    <font>
      <sz val="1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2" fillId="0" borderId="5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0" xfId="0" applyFont="1" applyBorder="1"/>
    <xf numFmtId="43" fontId="3" fillId="0" borderId="0" xfId="1" applyFont="1" applyBorder="1"/>
    <xf numFmtId="0" fontId="3" fillId="0" borderId="11" xfId="0" applyFont="1" applyBorder="1"/>
    <xf numFmtId="0" fontId="2" fillId="0" borderId="10" xfId="0" applyFont="1" applyBorder="1"/>
    <xf numFmtId="0" fontId="2" fillId="0" borderId="0" xfId="0" applyFont="1" applyBorder="1"/>
    <xf numFmtId="43" fontId="2" fillId="0" borderId="11" xfId="1" applyFont="1" applyBorder="1"/>
    <xf numFmtId="43" fontId="3" fillId="0" borderId="11" xfId="1" applyFont="1" applyBorder="1"/>
    <xf numFmtId="0" fontId="3" fillId="0" borderId="12" xfId="0" applyFont="1" applyBorder="1"/>
    <xf numFmtId="0" fontId="3" fillId="0" borderId="1" xfId="0" applyFont="1" applyBorder="1"/>
    <xf numFmtId="43" fontId="3" fillId="0" borderId="13" xfId="1" applyFont="1" applyBorder="1"/>
    <xf numFmtId="0" fontId="3" fillId="0" borderId="14" xfId="0" applyFont="1" applyBorder="1"/>
    <xf numFmtId="0" fontId="3" fillId="0" borderId="15" xfId="0" applyFont="1" applyBorder="1"/>
    <xf numFmtId="43" fontId="3" fillId="0" borderId="15" xfId="1" applyFont="1" applyBorder="1"/>
    <xf numFmtId="0" fontId="3" fillId="0" borderId="16" xfId="0" applyFont="1" applyBorder="1"/>
    <xf numFmtId="0" fontId="4" fillId="0" borderId="10" xfId="0" applyFont="1" applyBorder="1"/>
    <xf numFmtId="0" fontId="4" fillId="0" borderId="14" xfId="0" applyFont="1" applyBorder="1"/>
    <xf numFmtId="0" fontId="4" fillId="0" borderId="15" xfId="0" applyFont="1" applyBorder="1"/>
    <xf numFmtId="43" fontId="4" fillId="0" borderId="15" xfId="1" applyFont="1" applyBorder="1"/>
    <xf numFmtId="43" fontId="4" fillId="0" borderId="16" xfId="1" applyFont="1" applyBorder="1"/>
    <xf numFmtId="0" fontId="3" fillId="0" borderId="0" xfId="0" applyFont="1" applyBorder="1" applyAlignment="1">
      <alignment horizontal="left"/>
    </xf>
    <xf numFmtId="0" fontId="9" fillId="0" borderId="10" xfId="2" applyFont="1" applyBorder="1" applyAlignment="1" applyProtection="1"/>
    <xf numFmtId="0" fontId="4" fillId="0" borderId="0" xfId="0" applyFont="1" applyBorder="1"/>
    <xf numFmtId="0" fontId="4" fillId="0" borderId="11" xfId="0" applyFont="1" applyBorder="1"/>
    <xf numFmtId="0" fontId="4" fillId="0" borderId="16" xfId="0" applyFont="1" applyBorder="1"/>
    <xf numFmtId="43" fontId="4" fillId="0" borderId="0" xfId="1" applyFont="1" applyBorder="1"/>
    <xf numFmtId="43" fontId="4" fillId="0" borderId="11" xfId="1" applyFont="1" applyBorder="1"/>
    <xf numFmtId="43" fontId="4" fillId="0" borderId="11" xfId="1" applyFont="1" applyBorder="1" applyAlignment="1">
      <alignment horizontal="center"/>
    </xf>
    <xf numFmtId="0" fontId="10" fillId="0" borderId="12" xfId="0" applyFont="1" applyBorder="1"/>
    <xf numFmtId="0" fontId="4" fillId="0" borderId="1" xfId="0" applyFont="1" applyBorder="1"/>
    <xf numFmtId="43" fontId="4" fillId="0" borderId="13" xfId="1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0" xfId="0" applyFont="1"/>
    <xf numFmtId="0" fontId="4" fillId="0" borderId="3" xfId="0" applyFont="1" applyBorder="1" applyAlignment="1">
      <alignment horizontal="center" vertical="center"/>
    </xf>
    <xf numFmtId="0" fontId="6" fillId="0" borderId="3" xfId="0" applyFont="1" applyBorder="1"/>
    <xf numFmtId="43" fontId="3" fillId="0" borderId="3" xfId="1" applyFont="1" applyBorder="1"/>
    <xf numFmtId="43" fontId="12" fillId="0" borderId="3" xfId="0" applyNumberFormat="1" applyFont="1" applyBorder="1" applyAlignment="1">
      <alignment horizontal="center"/>
    </xf>
    <xf numFmtId="0" fontId="6" fillId="0" borderId="5" xfId="0" applyFont="1" applyBorder="1"/>
    <xf numFmtId="0" fontId="4" fillId="0" borderId="5" xfId="0" applyFont="1" applyBorder="1" applyAlignment="1">
      <alignment horizontal="left"/>
    </xf>
    <xf numFmtId="43" fontId="3" fillId="0" borderId="5" xfId="1" applyFont="1" applyBorder="1"/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12" fillId="0" borderId="5" xfId="0" applyNumberFormat="1" applyFont="1" applyBorder="1"/>
    <xf numFmtId="0" fontId="3" fillId="2" borderId="17" xfId="0" applyFont="1" applyFill="1" applyBorder="1"/>
    <xf numFmtId="43" fontId="3" fillId="2" borderId="5" xfId="1" applyFont="1" applyFill="1" applyBorder="1"/>
    <xf numFmtId="0" fontId="3" fillId="2" borderId="5" xfId="0" applyFont="1" applyFill="1" applyBorder="1"/>
    <xf numFmtId="0" fontId="3" fillId="2" borderId="18" xfId="0" applyFont="1" applyFill="1" applyBorder="1"/>
    <xf numFmtId="43" fontId="3" fillId="0" borderId="4" xfId="1" applyFont="1" applyBorder="1"/>
    <xf numFmtId="43" fontId="12" fillId="0" borderId="4" xfId="0" applyNumberFormat="1" applyFont="1" applyBorder="1"/>
    <xf numFmtId="0" fontId="2" fillId="0" borderId="2" xfId="0" applyFont="1" applyBorder="1"/>
    <xf numFmtId="43" fontId="13" fillId="0" borderId="2" xfId="0" applyNumberFormat="1" applyFont="1" applyBorder="1"/>
    <xf numFmtId="43" fontId="12" fillId="0" borderId="2" xfId="0" applyNumberFormat="1" applyFont="1" applyBorder="1"/>
    <xf numFmtId="0" fontId="2" fillId="0" borderId="6" xfId="0" applyFont="1" applyBorder="1"/>
    <xf numFmtId="14" fontId="6" fillId="0" borderId="3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/>
    <xf numFmtId="43" fontId="4" fillId="2" borderId="7" xfId="1" applyFont="1" applyFill="1" applyBorder="1"/>
    <xf numFmtId="0" fontId="3" fillId="0" borderId="0" xfId="0" applyFont="1" applyBorder="1" applyAlignment="1">
      <alignment horizontal="center"/>
    </xf>
    <xf numFmtId="4" fontId="4" fillId="2" borderId="2" xfId="1" applyNumberFormat="1" applyFont="1" applyFill="1" applyBorder="1"/>
    <xf numFmtId="4" fontId="4" fillId="2" borderId="2" xfId="1" applyNumberFormat="1" applyFont="1" applyFill="1" applyBorder="1" applyAlignment="1">
      <alignment horizontal="right"/>
    </xf>
    <xf numFmtId="0" fontId="4" fillId="2" borderId="0" xfId="0" applyFont="1" applyFill="1" applyBorder="1"/>
    <xf numFmtId="0" fontId="3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43" fontId="2" fillId="0" borderId="3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43" fontId="2" fillId="0" borderId="19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43" fontId="3" fillId="0" borderId="3" xfId="1" applyFont="1" applyBorder="1" applyAlignment="1">
      <alignment horizontal="right"/>
    </xf>
    <xf numFmtId="43" fontId="3" fillId="0" borderId="5" xfId="1" applyFont="1" applyBorder="1" applyAlignment="1">
      <alignment horizontal="right"/>
    </xf>
    <xf numFmtId="17" fontId="3" fillId="0" borderId="19" xfId="0" applyNumberFormat="1" applyFont="1" applyBorder="1" applyAlignment="1">
      <alignment horizontal="center"/>
    </xf>
    <xf numFmtId="43" fontId="3" fillId="0" borderId="19" xfId="1" applyFont="1" applyBorder="1" applyAlignment="1">
      <alignment horizontal="right"/>
    </xf>
    <xf numFmtId="43" fontId="14" fillId="0" borderId="6" xfId="0" applyNumberFormat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43" fontId="17" fillId="0" borderId="0" xfId="0" applyNumberFormat="1" applyFont="1" applyBorder="1" applyAlignment="1">
      <alignment horizontal="center"/>
    </xf>
    <xf numFmtId="43" fontId="18" fillId="0" borderId="0" xfId="0" applyNumberFormat="1" applyFont="1" applyBorder="1"/>
    <xf numFmtId="0" fontId="2" fillId="0" borderId="20" xfId="0" applyFont="1" applyBorder="1" applyAlignment="1">
      <alignment horizontal="center"/>
    </xf>
    <xf numFmtId="43" fontId="15" fillId="0" borderId="2" xfId="1" applyFont="1" applyBorder="1" applyAlignment="1">
      <alignment horizontal="center"/>
    </xf>
    <xf numFmtId="43" fontId="15" fillId="0" borderId="6" xfId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16" fillId="0" borderId="3" xfId="0" applyNumberFormat="1" applyFont="1" applyBorder="1" applyAlignment="1">
      <alignment horizontal="center"/>
    </xf>
    <xf numFmtId="43" fontId="19" fillId="0" borderId="19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7" fontId="3" fillId="0" borderId="0" xfId="0" applyNumberFormat="1" applyFont="1" applyBorder="1" applyAlignment="1">
      <alignment horizontal="center"/>
    </xf>
    <xf numFmtId="43" fontId="3" fillId="0" borderId="6" xfId="1" applyFont="1" applyBorder="1" applyAlignment="1">
      <alignment horizontal="right"/>
    </xf>
    <xf numFmtId="43" fontId="2" fillId="0" borderId="6" xfId="0" applyNumberFormat="1" applyFont="1" applyBorder="1" applyAlignment="1">
      <alignment horizontal="center"/>
    </xf>
    <xf numFmtId="43" fontId="18" fillId="0" borderId="6" xfId="0" applyNumberFormat="1" applyFont="1" applyBorder="1"/>
    <xf numFmtId="0" fontId="2" fillId="0" borderId="0" xfId="0" applyFont="1" applyBorder="1" applyAlignment="1">
      <alignment horizontal="center"/>
    </xf>
    <xf numFmtId="0" fontId="6" fillId="2" borderId="5" xfId="0" applyFont="1" applyFill="1" applyBorder="1"/>
    <xf numFmtId="43" fontId="3" fillId="0" borderId="17" xfId="1" applyFont="1" applyBorder="1"/>
    <xf numFmtId="43" fontId="12" fillId="0" borderId="5" xfId="0" applyNumberFormat="1" applyFont="1" applyBorder="1" applyAlignment="1">
      <alignment horizontal="center"/>
    </xf>
    <xf numFmtId="0" fontId="4" fillId="0" borderId="5" xfId="0" applyFont="1" applyBorder="1"/>
    <xf numFmtId="0" fontId="0" fillId="3" borderId="0" xfId="0" applyFill="1"/>
    <xf numFmtId="43" fontId="0" fillId="0" borderId="3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43" fontId="17" fillId="0" borderId="0" xfId="1" applyFont="1"/>
    <xf numFmtId="43" fontId="0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43" fontId="3" fillId="0" borderId="21" xfId="1" applyFont="1" applyBorder="1" applyAlignment="1">
      <alignment horizontal="right"/>
    </xf>
    <xf numFmtId="43" fontId="2" fillId="0" borderId="21" xfId="0" applyNumberFormat="1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43" fontId="15" fillId="0" borderId="0" xfId="1" applyFont="1" applyBorder="1" applyAlignment="1">
      <alignment horizontal="center"/>
    </xf>
    <xf numFmtId="43" fontId="14" fillId="0" borderId="0" xfId="0" applyNumberFormat="1" applyFont="1" applyBorder="1" applyAlignment="1">
      <alignment horizontal="center"/>
    </xf>
    <xf numFmtId="43" fontId="19" fillId="0" borderId="3" xfId="0" applyNumberFormat="1" applyFont="1" applyBorder="1" applyAlignment="1">
      <alignment horizontal="center"/>
    </xf>
    <xf numFmtId="43" fontId="4" fillId="2" borderId="0" xfId="1" applyFont="1" applyFill="1" applyAlignment="1">
      <alignment horizontal="center"/>
    </xf>
    <xf numFmtId="49" fontId="20" fillId="4" borderId="2" xfId="0" applyNumberFormat="1" applyFont="1" applyFill="1" applyBorder="1" applyAlignment="1">
      <alignment horizontal="center"/>
    </xf>
    <xf numFmtId="0" fontId="4" fillId="0" borderId="2" xfId="0" applyFont="1" applyBorder="1"/>
    <xf numFmtId="43" fontId="19" fillId="0" borderId="5" xfId="0" applyNumberFormat="1" applyFont="1" applyBorder="1" applyAlignment="1">
      <alignment horizontal="center"/>
    </xf>
    <xf numFmtId="4" fontId="0" fillId="0" borderId="0" xfId="0" applyNumberFormat="1"/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7" fillId="0" borderId="10" xfId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11" xfId="1" applyFont="1" applyBorder="1" applyAlignment="1">
      <alignment horizontal="center"/>
    </xf>
    <xf numFmtId="43" fontId="6" fillId="0" borderId="10" xfId="1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11" xfId="1" applyFont="1" applyBorder="1" applyAlignment="1">
      <alignment horizontal="center"/>
    </xf>
    <xf numFmtId="43" fontId="4" fillId="0" borderId="14" xfId="1" applyFont="1" applyBorder="1" applyAlignment="1">
      <alignment horizontal="center"/>
    </xf>
    <xf numFmtId="43" fontId="4" fillId="0" borderId="15" xfId="1" applyFont="1" applyBorder="1" applyAlignment="1">
      <alignment horizontal="center"/>
    </xf>
    <xf numFmtId="43" fontId="4" fillId="0" borderId="16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17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3">
    <cellStyle name="Hyperlink" xfId="2" builtinId="8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workbookViewId="0">
      <selection activeCell="E14" sqref="E14"/>
    </sheetView>
  </sheetViews>
  <sheetFormatPr defaultRowHeight="21.75" x14ac:dyDescent="0.5"/>
  <cols>
    <col min="4" max="4" width="3.5703125" customWidth="1"/>
    <col min="5" max="5" width="11.42578125" customWidth="1"/>
    <col min="7" max="7" width="10.5703125" customWidth="1"/>
    <col min="8" max="8" width="30.5703125" customWidth="1"/>
  </cols>
  <sheetData>
    <row r="1" spans="1:8" ht="29.25" x14ac:dyDescent="0.5">
      <c r="A1" s="128" t="s">
        <v>5</v>
      </c>
      <c r="B1" s="129"/>
      <c r="C1" s="129"/>
      <c r="D1" s="129"/>
      <c r="E1" s="129"/>
      <c r="F1" s="129"/>
      <c r="G1" s="129"/>
      <c r="H1" s="130"/>
    </row>
    <row r="2" spans="1:8" ht="23.25" x14ac:dyDescent="0.5">
      <c r="A2" s="4" t="s">
        <v>44</v>
      </c>
      <c r="B2" s="5"/>
      <c r="C2" s="5"/>
      <c r="D2" s="6"/>
      <c r="E2" s="7"/>
      <c r="F2" s="8" t="s">
        <v>6</v>
      </c>
      <c r="G2" s="9"/>
      <c r="H2" s="10"/>
    </row>
    <row r="3" spans="1:8" ht="23.25" x14ac:dyDescent="0.5">
      <c r="A3" s="4" t="s">
        <v>7</v>
      </c>
      <c r="B3" s="5"/>
      <c r="C3" s="5"/>
      <c r="D3" s="6"/>
      <c r="E3" s="7"/>
      <c r="F3" s="4" t="s">
        <v>84</v>
      </c>
      <c r="G3" s="5"/>
      <c r="H3" s="11"/>
    </row>
    <row r="4" spans="1:8" ht="23.25" x14ac:dyDescent="0.5">
      <c r="A4" s="4" t="s">
        <v>83</v>
      </c>
      <c r="B4" s="5"/>
      <c r="C4" s="5"/>
      <c r="D4" s="6"/>
      <c r="E4" s="7"/>
      <c r="F4" s="12" t="s">
        <v>39</v>
      </c>
      <c r="G4" s="13"/>
      <c r="H4" s="14"/>
    </row>
    <row r="5" spans="1:8" ht="23.25" x14ac:dyDescent="0.5">
      <c r="A5" s="15" t="s">
        <v>20</v>
      </c>
      <c r="B5" s="16" t="s">
        <v>73</v>
      </c>
      <c r="C5" s="16"/>
      <c r="D5" s="17"/>
      <c r="E5" s="18"/>
      <c r="F5" s="5" t="s">
        <v>8</v>
      </c>
      <c r="G5" s="5"/>
      <c r="H5" s="11"/>
    </row>
    <row r="6" spans="1:8" ht="23.25" x14ac:dyDescent="0.5">
      <c r="A6" s="4" t="s">
        <v>74</v>
      </c>
      <c r="B6" s="5"/>
      <c r="C6" s="5"/>
      <c r="D6" s="6"/>
      <c r="E6" s="7"/>
      <c r="F6" s="5" t="s">
        <v>9</v>
      </c>
      <c r="G6" s="5"/>
      <c r="H6" s="11"/>
    </row>
    <row r="7" spans="1:8" ht="23.25" x14ac:dyDescent="0.5">
      <c r="A7" s="4"/>
      <c r="B7" s="5"/>
      <c r="C7" s="5"/>
      <c r="D7" s="6"/>
      <c r="E7" s="7"/>
      <c r="F7" s="5" t="s">
        <v>10</v>
      </c>
      <c r="G7" s="5"/>
      <c r="H7" s="11"/>
    </row>
    <row r="8" spans="1:8" ht="23.25" x14ac:dyDescent="0.5">
      <c r="A8" s="4"/>
      <c r="B8" s="5"/>
      <c r="C8" s="5"/>
      <c r="D8" s="6"/>
      <c r="E8" s="7"/>
      <c r="F8" s="5"/>
      <c r="G8" s="5"/>
      <c r="H8" s="11"/>
    </row>
    <row r="9" spans="1:8" x14ac:dyDescent="0.5">
      <c r="A9" s="20"/>
      <c r="B9" s="21"/>
      <c r="C9" s="21"/>
      <c r="D9" s="22"/>
      <c r="E9" s="21"/>
      <c r="F9" s="21"/>
      <c r="G9" s="21"/>
      <c r="H9" s="23"/>
    </row>
    <row r="10" spans="1:8" ht="27.75" x14ac:dyDescent="0.5">
      <c r="A10" s="131" t="s">
        <v>11</v>
      </c>
      <c r="B10" s="132"/>
      <c r="C10" s="132"/>
      <c r="D10" s="132"/>
      <c r="E10" s="132"/>
      <c r="F10" s="132"/>
      <c r="G10" s="132"/>
      <c r="H10" s="133"/>
    </row>
    <row r="11" spans="1:8" ht="22.5" x14ac:dyDescent="0.5">
      <c r="A11" s="134"/>
      <c r="B11" s="135"/>
      <c r="C11" s="135"/>
      <c r="D11" s="135"/>
      <c r="E11" s="135"/>
      <c r="F11" s="135"/>
      <c r="G11" s="135"/>
      <c r="H11" s="136"/>
    </row>
    <row r="12" spans="1:8" ht="23.25" x14ac:dyDescent="0.5">
      <c r="A12" s="4"/>
      <c r="B12" s="5" t="s">
        <v>12</v>
      </c>
      <c r="C12" s="9"/>
      <c r="D12" s="6"/>
      <c r="E12" s="5"/>
      <c r="F12" s="5"/>
      <c r="G12" s="5"/>
      <c r="H12" s="10"/>
    </row>
    <row r="13" spans="1:8" ht="23.25" x14ac:dyDescent="0.5">
      <c r="A13" s="4" t="s">
        <v>75</v>
      </c>
      <c r="B13" s="5"/>
      <c r="C13" s="9"/>
      <c r="D13" s="6"/>
      <c r="E13" s="5"/>
      <c r="F13" s="5"/>
      <c r="G13" s="5"/>
      <c r="H13" s="10"/>
    </row>
    <row r="14" spans="1:8" ht="23.25" x14ac:dyDescent="0.5">
      <c r="A14" s="4" t="s">
        <v>82</v>
      </c>
      <c r="B14" s="5"/>
      <c r="C14" s="9"/>
      <c r="D14" s="6"/>
      <c r="E14" s="5"/>
      <c r="F14" s="5"/>
      <c r="G14" s="5"/>
      <c r="H14" s="10"/>
    </row>
    <row r="15" spans="1:8" ht="23.25" x14ac:dyDescent="0.5">
      <c r="A15" s="4"/>
      <c r="B15" s="5"/>
      <c r="C15" s="9"/>
      <c r="D15" s="6"/>
      <c r="E15" s="5"/>
      <c r="F15" s="5"/>
      <c r="G15" s="5"/>
      <c r="H15" s="10"/>
    </row>
    <row r="16" spans="1:8" ht="23.25" x14ac:dyDescent="0.5">
      <c r="A16" s="4"/>
      <c r="B16" s="5" t="s">
        <v>13</v>
      </c>
      <c r="C16" s="9"/>
      <c r="D16" s="6"/>
      <c r="E16" s="5"/>
      <c r="F16" s="5"/>
      <c r="G16" s="5"/>
      <c r="H16" s="10"/>
    </row>
    <row r="17" spans="1:8" ht="23.25" x14ac:dyDescent="0.5">
      <c r="A17" s="4"/>
      <c r="B17" s="5"/>
      <c r="C17" s="9"/>
      <c r="D17" s="6"/>
      <c r="E17" s="5"/>
      <c r="F17" s="5"/>
      <c r="G17" s="5"/>
      <c r="H17" s="10"/>
    </row>
    <row r="18" spans="1:8" ht="23.25" x14ac:dyDescent="0.5">
      <c r="A18" s="4"/>
      <c r="B18" s="24"/>
      <c r="C18" s="9"/>
      <c r="D18" s="6"/>
      <c r="E18" s="5"/>
      <c r="F18" s="5"/>
      <c r="G18" s="5"/>
      <c r="H18" s="10"/>
    </row>
    <row r="19" spans="1:8" ht="23.25" x14ac:dyDescent="0.5">
      <c r="A19" s="4"/>
      <c r="B19" s="24"/>
      <c r="C19" s="9"/>
      <c r="D19" s="6"/>
      <c r="E19" s="5"/>
      <c r="F19" s="5"/>
      <c r="G19" s="5"/>
      <c r="H19" s="10"/>
    </row>
    <row r="20" spans="1:8" ht="23.25" x14ac:dyDescent="0.5">
      <c r="A20" s="25"/>
      <c r="B20" s="5"/>
      <c r="C20" s="5"/>
      <c r="D20" s="5"/>
      <c r="E20" s="5"/>
      <c r="F20" s="5"/>
      <c r="G20" s="5"/>
      <c r="H20" s="7"/>
    </row>
    <row r="21" spans="1:8" ht="23.25" x14ac:dyDescent="0.5">
      <c r="A21" s="25"/>
      <c r="B21" s="5"/>
      <c r="C21" s="5"/>
      <c r="D21" s="5"/>
      <c r="E21" s="5"/>
      <c r="F21" s="5"/>
      <c r="G21" s="5"/>
      <c r="H21" s="7"/>
    </row>
    <row r="22" spans="1:8" ht="23.25" x14ac:dyDescent="0.5">
      <c r="A22" s="25"/>
      <c r="B22" s="5"/>
      <c r="C22" s="5"/>
      <c r="D22" s="5"/>
      <c r="E22" s="5"/>
      <c r="F22" s="5"/>
      <c r="G22" s="5"/>
      <c r="H22" s="7"/>
    </row>
    <row r="23" spans="1:8" x14ac:dyDescent="0.5">
      <c r="A23" s="19"/>
      <c r="B23" s="26"/>
      <c r="C23" s="26"/>
      <c r="D23" s="26"/>
      <c r="E23" s="26"/>
      <c r="F23" s="26"/>
      <c r="G23" s="26"/>
      <c r="H23" s="27"/>
    </row>
    <row r="24" spans="1:8" x14ac:dyDescent="0.5">
      <c r="A24" s="19"/>
      <c r="B24" s="26"/>
      <c r="C24" s="26"/>
      <c r="D24" s="26"/>
      <c r="E24" s="26"/>
      <c r="F24" s="26"/>
      <c r="G24" s="26"/>
      <c r="H24" s="27"/>
    </row>
    <row r="25" spans="1:8" x14ac:dyDescent="0.5">
      <c r="A25" s="19"/>
      <c r="B25" s="26"/>
      <c r="C25" s="26"/>
      <c r="D25" s="26"/>
      <c r="E25" s="26"/>
      <c r="F25" s="26"/>
      <c r="G25" s="26"/>
      <c r="H25" s="27"/>
    </row>
    <row r="26" spans="1:8" x14ac:dyDescent="0.5">
      <c r="A26" s="19"/>
      <c r="B26" s="26"/>
      <c r="C26" s="26"/>
      <c r="D26" s="26"/>
      <c r="E26" s="26"/>
      <c r="F26" s="26"/>
      <c r="G26" s="26"/>
      <c r="H26" s="27"/>
    </row>
    <row r="27" spans="1:8" x14ac:dyDescent="0.5">
      <c r="A27" s="137" t="s">
        <v>14</v>
      </c>
      <c r="B27" s="138"/>
      <c r="C27" s="138"/>
      <c r="D27" s="139"/>
      <c r="E27" s="22"/>
      <c r="F27" s="21"/>
      <c r="G27" s="28"/>
      <c r="H27" s="23"/>
    </row>
    <row r="28" spans="1:8" x14ac:dyDescent="0.5">
      <c r="A28" s="140"/>
      <c r="B28" s="132"/>
      <c r="C28" s="132"/>
      <c r="D28" s="133"/>
      <c r="E28" s="29"/>
      <c r="F28" s="26"/>
      <c r="G28" s="27"/>
      <c r="H28" s="30"/>
    </row>
    <row r="29" spans="1:8" x14ac:dyDescent="0.5">
      <c r="A29" s="19" t="s">
        <v>15</v>
      </c>
      <c r="B29" s="26"/>
      <c r="C29" s="26"/>
      <c r="D29" s="30"/>
      <c r="E29" s="125" t="s">
        <v>16</v>
      </c>
      <c r="F29" s="126"/>
      <c r="G29" s="127"/>
      <c r="H29" s="31" t="s">
        <v>17</v>
      </c>
    </row>
    <row r="30" spans="1:8" x14ac:dyDescent="0.5">
      <c r="A30" s="19"/>
      <c r="B30" s="26"/>
      <c r="C30" s="26"/>
      <c r="D30" s="30"/>
      <c r="E30" s="19" t="s">
        <v>18</v>
      </c>
      <c r="F30" s="26"/>
      <c r="G30" s="27"/>
      <c r="H30" s="30" t="s">
        <v>19</v>
      </c>
    </row>
    <row r="31" spans="1:8" x14ac:dyDescent="0.5">
      <c r="A31" s="32"/>
      <c r="B31" s="33"/>
      <c r="C31" s="33"/>
      <c r="D31" s="34"/>
      <c r="E31" s="35"/>
      <c r="F31" s="33"/>
      <c r="G31" s="36"/>
      <c r="H31" s="34"/>
    </row>
    <row r="32" spans="1:8" x14ac:dyDescent="0.5">
      <c r="A32" s="37"/>
      <c r="B32" s="37"/>
      <c r="C32" s="37"/>
      <c r="D32" s="37"/>
      <c r="E32" s="37"/>
      <c r="F32" s="37"/>
      <c r="G32" s="37"/>
      <c r="H32" s="37"/>
    </row>
  </sheetData>
  <mergeCells count="6">
    <mergeCell ref="E29:G29"/>
    <mergeCell ref="A1:H1"/>
    <mergeCell ref="A10:H10"/>
    <mergeCell ref="A11:H11"/>
    <mergeCell ref="A27:D27"/>
    <mergeCell ref="A28:D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12" sqref="C12"/>
    </sheetView>
  </sheetViews>
  <sheetFormatPr defaultRowHeight="21.75" x14ac:dyDescent="0.5"/>
  <cols>
    <col min="1" max="1" width="8.85546875" customWidth="1"/>
    <col min="2" max="2" width="16.5703125" customWidth="1"/>
    <col min="3" max="3" width="26" customWidth="1"/>
    <col min="4" max="4" width="17.5703125" customWidth="1"/>
    <col min="5" max="5" width="17.140625" customWidth="1"/>
    <col min="8" max="8" width="22.5703125" customWidth="1"/>
  </cols>
  <sheetData>
    <row r="1" spans="1:5" x14ac:dyDescent="0.5">
      <c r="A1" s="37"/>
      <c r="B1" s="60"/>
      <c r="C1" s="61" t="s">
        <v>31</v>
      </c>
      <c r="D1" s="120"/>
      <c r="E1" s="60"/>
    </row>
    <row r="2" spans="1:5" x14ac:dyDescent="0.5">
      <c r="A2" s="63" t="s">
        <v>35</v>
      </c>
      <c r="B2" s="62" t="s">
        <v>32</v>
      </c>
      <c r="C2" s="62" t="s">
        <v>3</v>
      </c>
      <c r="D2" s="65" t="s">
        <v>4</v>
      </c>
      <c r="E2" s="64" t="s">
        <v>33</v>
      </c>
    </row>
    <row r="3" spans="1:5" x14ac:dyDescent="0.5">
      <c r="A3" s="63">
        <v>1</v>
      </c>
      <c r="B3" s="121" t="s">
        <v>72</v>
      </c>
      <c r="C3" s="64" t="s">
        <v>45</v>
      </c>
      <c r="D3" s="65" t="s">
        <v>49</v>
      </c>
      <c r="E3" s="67">
        <v>5411.91</v>
      </c>
    </row>
    <row r="4" spans="1:5" x14ac:dyDescent="0.5">
      <c r="A4" s="63">
        <v>2</v>
      </c>
      <c r="B4" s="62" t="s">
        <v>34</v>
      </c>
      <c r="C4" s="64" t="s">
        <v>57</v>
      </c>
      <c r="D4" s="65" t="s">
        <v>69</v>
      </c>
      <c r="E4" s="68">
        <v>5000</v>
      </c>
    </row>
    <row r="5" spans="1:5" x14ac:dyDescent="0.5">
      <c r="A5" s="63">
        <v>3</v>
      </c>
      <c r="B5" s="62" t="s">
        <v>34</v>
      </c>
      <c r="C5" s="64" t="s">
        <v>47</v>
      </c>
      <c r="D5" s="65" t="s">
        <v>50</v>
      </c>
      <c r="E5" s="68">
        <v>2570.48</v>
      </c>
    </row>
    <row r="6" spans="1:5" x14ac:dyDescent="0.5">
      <c r="A6" s="63">
        <v>4</v>
      </c>
      <c r="B6" s="62" t="s">
        <v>34</v>
      </c>
      <c r="C6" s="122" t="s">
        <v>46</v>
      </c>
      <c r="D6" s="65" t="s">
        <v>51</v>
      </c>
      <c r="E6" s="68">
        <v>12000</v>
      </c>
    </row>
    <row r="7" spans="1:5" x14ac:dyDescent="0.5">
      <c r="A7" s="63">
        <v>5</v>
      </c>
      <c r="B7" s="62" t="s">
        <v>34</v>
      </c>
      <c r="C7" s="64" t="s">
        <v>54</v>
      </c>
      <c r="D7" s="65" t="s">
        <v>70</v>
      </c>
      <c r="E7" s="68">
        <v>4262.3</v>
      </c>
    </row>
    <row r="8" spans="1:5" x14ac:dyDescent="0.5">
      <c r="A8" s="62">
        <v>6</v>
      </c>
      <c r="B8" s="62" t="s">
        <v>34</v>
      </c>
      <c r="C8" s="64" t="s">
        <v>65</v>
      </c>
      <c r="D8" s="65" t="s">
        <v>71</v>
      </c>
      <c r="E8" s="68">
        <v>10000</v>
      </c>
    </row>
    <row r="10" spans="1:5" x14ac:dyDescent="0.5">
      <c r="E10" s="124">
        <f>SUM(E3:E9)</f>
        <v>39244.69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tabSelected="1" zoomScaleNormal="100" workbookViewId="0">
      <selection activeCell="D3" sqref="D3"/>
    </sheetView>
  </sheetViews>
  <sheetFormatPr defaultRowHeight="21.75" x14ac:dyDescent="0.5"/>
  <cols>
    <col min="1" max="1" width="16.5703125" customWidth="1"/>
    <col min="2" max="2" width="23.85546875" customWidth="1"/>
    <col min="3" max="3" width="16.7109375" customWidth="1"/>
    <col min="4" max="4" width="22" customWidth="1"/>
    <col min="5" max="5" width="10.85546875" customWidth="1"/>
    <col min="6" max="6" width="21.28515625" customWidth="1"/>
    <col min="7" max="7" width="28" customWidth="1"/>
    <col min="9" max="9" width="21.85546875" customWidth="1"/>
  </cols>
  <sheetData>
    <row r="1" spans="1:8" ht="22.9" customHeight="1" x14ac:dyDescent="0.5">
      <c r="A1" s="143" t="s">
        <v>40</v>
      </c>
      <c r="B1" s="143"/>
      <c r="C1" s="143"/>
      <c r="D1" s="143"/>
      <c r="E1" s="143"/>
      <c r="F1" s="143"/>
      <c r="G1" s="143"/>
    </row>
    <row r="2" spans="1:8" ht="22.9" customHeight="1" x14ac:dyDescent="0.5">
      <c r="A2" s="108" t="s">
        <v>77</v>
      </c>
      <c r="B2" s="107"/>
      <c r="C2" s="107"/>
      <c r="D2" s="107"/>
      <c r="E2" s="144" t="s">
        <v>80</v>
      </c>
      <c r="F2" s="144"/>
      <c r="G2" s="144"/>
    </row>
    <row r="3" spans="1:8" ht="22.9" customHeight="1" x14ac:dyDescent="0.5">
      <c r="A3" s="108" t="s">
        <v>78</v>
      </c>
      <c r="B3" s="107"/>
      <c r="C3" s="107"/>
      <c r="D3" s="108" t="s">
        <v>81</v>
      </c>
      <c r="E3" s="109"/>
      <c r="F3" s="107"/>
      <c r="G3" s="110"/>
    </row>
    <row r="4" spans="1:8" ht="22.9" customHeight="1" x14ac:dyDescent="0.5">
      <c r="A4" s="1" t="s">
        <v>0</v>
      </c>
      <c r="B4" s="1" t="s">
        <v>29</v>
      </c>
      <c r="C4" s="1" t="s">
        <v>28</v>
      </c>
      <c r="D4" s="1" t="s">
        <v>1</v>
      </c>
      <c r="E4" s="1" t="s">
        <v>30</v>
      </c>
      <c r="F4" s="1" t="s">
        <v>2</v>
      </c>
      <c r="G4" s="59" t="s">
        <v>25</v>
      </c>
    </row>
    <row r="5" spans="1:8" ht="22.9" customHeight="1" x14ac:dyDescent="0.5">
      <c r="A5" s="71" t="s">
        <v>52</v>
      </c>
      <c r="B5" s="72" t="s">
        <v>45</v>
      </c>
      <c r="C5" s="79" t="s">
        <v>53</v>
      </c>
      <c r="D5" s="80">
        <v>5411.91</v>
      </c>
      <c r="E5" s="71"/>
      <c r="F5" s="73">
        <f>SUM(D5:E5)</f>
        <v>5411.91</v>
      </c>
      <c r="G5" s="106"/>
      <c r="H5" s="105"/>
    </row>
    <row r="6" spans="1:8" ht="22.9" customHeight="1" x14ac:dyDescent="0.5">
      <c r="A6" s="76"/>
      <c r="B6" s="77"/>
      <c r="C6" s="82"/>
      <c r="D6" s="83"/>
      <c r="E6" s="76"/>
      <c r="F6" s="78"/>
      <c r="G6" s="94">
        <f>+F5</f>
        <v>5411.91</v>
      </c>
    </row>
    <row r="7" spans="1:8" ht="22.9" customHeight="1" x14ac:dyDescent="0.5">
      <c r="A7" s="71" t="s">
        <v>52</v>
      </c>
      <c r="B7" s="72" t="s">
        <v>54</v>
      </c>
      <c r="C7" s="79" t="s">
        <v>55</v>
      </c>
      <c r="D7" s="80">
        <v>4262.3</v>
      </c>
      <c r="E7" s="71"/>
      <c r="F7" s="73">
        <f>SUM(D7:E7)</f>
        <v>4262.3</v>
      </c>
      <c r="G7" s="93"/>
    </row>
    <row r="8" spans="1:8" ht="22.9" customHeight="1" x14ac:dyDescent="0.5">
      <c r="A8" s="76"/>
      <c r="B8" s="77"/>
      <c r="C8" s="76"/>
      <c r="D8" s="83"/>
      <c r="E8" s="76"/>
      <c r="F8" s="78"/>
      <c r="G8" s="94">
        <f>+F7</f>
        <v>4262.3</v>
      </c>
    </row>
    <row r="9" spans="1:8" ht="22.9" customHeight="1" x14ac:dyDescent="0.5">
      <c r="A9" s="71" t="s">
        <v>59</v>
      </c>
      <c r="B9" s="72" t="s">
        <v>47</v>
      </c>
      <c r="C9" s="88" t="s">
        <v>60</v>
      </c>
      <c r="D9" s="80">
        <v>2180.48</v>
      </c>
      <c r="E9" s="71"/>
      <c r="F9" s="73">
        <f>SUM(D9:E9)</f>
        <v>2180.48</v>
      </c>
      <c r="G9" s="74"/>
    </row>
    <row r="10" spans="1:8" ht="22.9" customHeight="1" x14ac:dyDescent="0.5">
      <c r="A10" s="112" t="s">
        <v>26</v>
      </c>
      <c r="B10" s="113"/>
      <c r="C10" s="112" t="s">
        <v>61</v>
      </c>
      <c r="D10" s="114">
        <v>390</v>
      </c>
      <c r="E10" s="112"/>
      <c r="F10" s="115">
        <f>SUM(D10:E10)</f>
        <v>390</v>
      </c>
      <c r="G10" s="116"/>
    </row>
    <row r="11" spans="1:8" ht="22.9" customHeight="1" x14ac:dyDescent="0.5">
      <c r="A11" s="76"/>
      <c r="B11" s="77"/>
      <c r="C11" s="76"/>
      <c r="D11" s="83"/>
      <c r="E11" s="76"/>
      <c r="F11" s="78"/>
      <c r="G11" s="94">
        <f>+F10+F9</f>
        <v>2570.48</v>
      </c>
    </row>
    <row r="12" spans="1:8" ht="22.9" customHeight="1" x14ac:dyDescent="0.5">
      <c r="A12" s="71" t="s">
        <v>56</v>
      </c>
      <c r="B12" s="72" t="s">
        <v>57</v>
      </c>
      <c r="C12" s="88" t="s">
        <v>58</v>
      </c>
      <c r="D12" s="80">
        <v>5000</v>
      </c>
      <c r="E12" s="71"/>
      <c r="F12" s="73">
        <f>SUM(D12:E12)</f>
        <v>5000</v>
      </c>
      <c r="G12" s="119"/>
    </row>
    <row r="13" spans="1:8" ht="22.9" customHeight="1" x14ac:dyDescent="0.5">
      <c r="A13" s="76"/>
      <c r="B13" s="77"/>
      <c r="C13" s="76"/>
      <c r="D13" s="83"/>
      <c r="E13" s="76"/>
      <c r="F13" s="78"/>
      <c r="G13" s="94">
        <f>+F12</f>
        <v>5000</v>
      </c>
    </row>
    <row r="14" spans="1:8" ht="22.9" customHeight="1" x14ac:dyDescent="0.5">
      <c r="A14" s="71" t="s">
        <v>62</v>
      </c>
      <c r="B14" s="72" t="s">
        <v>46</v>
      </c>
      <c r="C14" s="71" t="s">
        <v>63</v>
      </c>
      <c r="D14" s="80">
        <v>12000</v>
      </c>
      <c r="E14" s="71"/>
      <c r="F14" s="73">
        <f>SUM(D14:E14)</f>
        <v>12000</v>
      </c>
      <c r="G14" s="119"/>
    </row>
    <row r="15" spans="1:8" ht="22.9" customHeight="1" x14ac:dyDescent="0.5">
      <c r="A15" s="76"/>
      <c r="B15" s="77"/>
      <c r="C15" s="76"/>
      <c r="D15" s="83"/>
      <c r="E15" s="76"/>
      <c r="F15" s="78"/>
      <c r="G15" s="94">
        <f>+F14</f>
        <v>12000</v>
      </c>
    </row>
    <row r="16" spans="1:8" ht="22.9" customHeight="1" x14ac:dyDescent="0.5">
      <c r="A16" s="71" t="s">
        <v>64</v>
      </c>
      <c r="B16" s="72" t="s">
        <v>65</v>
      </c>
      <c r="C16" s="71" t="s">
        <v>66</v>
      </c>
      <c r="D16" s="80">
        <v>10000</v>
      </c>
      <c r="E16" s="71"/>
      <c r="F16" s="73">
        <f>SUM(D16:E16)</f>
        <v>10000</v>
      </c>
      <c r="G16" s="119"/>
    </row>
    <row r="17" spans="1:7" ht="22.9" customHeight="1" x14ac:dyDescent="0.5">
      <c r="A17" s="45"/>
      <c r="B17" s="75"/>
      <c r="C17" s="45"/>
      <c r="D17" s="81"/>
      <c r="E17" s="45"/>
      <c r="F17" s="3"/>
      <c r="G17" s="123">
        <f>+F16</f>
        <v>10000</v>
      </c>
    </row>
    <row r="18" spans="1:7" ht="22.9" customHeight="1" x14ac:dyDescent="0.5">
      <c r="A18" s="76"/>
      <c r="B18" s="77"/>
      <c r="C18" s="76"/>
      <c r="D18" s="83"/>
      <c r="E18" s="76"/>
      <c r="F18" s="78"/>
      <c r="G18" s="94"/>
    </row>
    <row r="19" spans="1:7" ht="21.6" customHeight="1" x14ac:dyDescent="0.5">
      <c r="A19" s="92"/>
      <c r="B19" s="95"/>
      <c r="C19" s="96"/>
      <c r="D19" s="97"/>
      <c r="E19" s="91"/>
      <c r="F19" s="98"/>
      <c r="G19" s="84"/>
    </row>
    <row r="20" spans="1:7" ht="21.6" customHeight="1" x14ac:dyDescent="0.55000000000000004">
      <c r="A20" s="66"/>
      <c r="B20" s="69"/>
      <c r="C20" s="66"/>
      <c r="D20" s="89">
        <f>SUM(D5:D19)</f>
        <v>39244.69</v>
      </c>
      <c r="E20" s="90"/>
      <c r="F20" s="84">
        <f>SUM(F5:F19)</f>
        <v>39244.69</v>
      </c>
      <c r="G20" s="99">
        <f>SUM(G6:G18)</f>
        <v>39244.69</v>
      </c>
    </row>
    <row r="21" spans="1:7" ht="21.6" customHeight="1" x14ac:dyDescent="0.55000000000000004">
      <c r="A21" s="111"/>
      <c r="B21" s="69"/>
      <c r="C21" s="111"/>
      <c r="D21" s="117"/>
      <c r="E21" s="117"/>
      <c r="F21" s="118"/>
      <c r="G21" s="87"/>
    </row>
    <row r="22" spans="1:7" ht="21.6" customHeight="1" x14ac:dyDescent="0.5">
      <c r="A22" s="142" t="s">
        <v>79</v>
      </c>
      <c r="B22" s="142"/>
      <c r="C22" s="142"/>
      <c r="D22" s="142"/>
      <c r="E22" s="142"/>
      <c r="F22" s="142"/>
      <c r="G22" s="142"/>
    </row>
    <row r="23" spans="1:7" ht="26.25" x14ac:dyDescent="0.55000000000000004">
      <c r="A23" s="70"/>
      <c r="B23" s="69"/>
      <c r="C23" s="70"/>
      <c r="D23" s="85"/>
      <c r="E23" s="85"/>
      <c r="F23" s="86"/>
      <c r="G23" s="87"/>
    </row>
    <row r="24" spans="1:7" ht="23.25" x14ac:dyDescent="0.5">
      <c r="A24" s="142"/>
      <c r="B24" s="142"/>
      <c r="C24" s="142"/>
      <c r="D24" s="142"/>
      <c r="E24" s="142"/>
      <c r="F24" s="142"/>
      <c r="G24" s="142"/>
    </row>
    <row r="25" spans="1:7" ht="23.25" x14ac:dyDescent="0.5">
      <c r="A25" s="142"/>
      <c r="B25" s="142"/>
      <c r="C25" s="142"/>
      <c r="D25" s="142"/>
      <c r="E25" s="142"/>
      <c r="F25" s="142"/>
    </row>
    <row r="26" spans="1:7" ht="23.25" x14ac:dyDescent="0.5">
      <c r="A26" s="142"/>
      <c r="B26" s="142"/>
      <c r="C26" s="142"/>
      <c r="D26" s="142"/>
      <c r="E26" s="142"/>
      <c r="F26" s="142"/>
    </row>
    <row r="27" spans="1:7" ht="23.25" x14ac:dyDescent="0.5">
      <c r="A27" s="141"/>
      <c r="B27" s="141"/>
      <c r="C27" s="141"/>
      <c r="D27" s="141"/>
      <c r="E27" s="141"/>
      <c r="F27" s="141"/>
    </row>
  </sheetData>
  <mergeCells count="7">
    <mergeCell ref="A27:F27"/>
    <mergeCell ref="A22:G22"/>
    <mergeCell ref="A1:G1"/>
    <mergeCell ref="A25:F25"/>
    <mergeCell ref="A24:G24"/>
    <mergeCell ref="A26:F26"/>
    <mergeCell ref="E2:G2"/>
  </mergeCells>
  <pageMargins left="0.11811023622047245" right="0" top="0.19685039370078741" bottom="0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workbookViewId="0">
      <selection activeCell="C11" sqref="C11"/>
    </sheetView>
  </sheetViews>
  <sheetFormatPr defaultRowHeight="21.75" x14ac:dyDescent="0.5"/>
  <cols>
    <col min="1" max="1" width="11.42578125" customWidth="1"/>
    <col min="2" max="2" width="11.7109375" customWidth="1"/>
    <col min="3" max="3" width="26.85546875" customWidth="1"/>
    <col min="4" max="4" width="37.42578125" customWidth="1"/>
    <col min="5" max="5" width="17.28515625" customWidth="1"/>
    <col min="6" max="6" width="14.5703125" customWidth="1"/>
    <col min="11" max="11" width="36.85546875" customWidth="1"/>
  </cols>
  <sheetData>
    <row r="1" spans="1:6" ht="25.5" x14ac:dyDescent="0.5">
      <c r="A1" s="147" t="s">
        <v>21</v>
      </c>
      <c r="B1" s="147"/>
      <c r="C1" s="147"/>
      <c r="D1" s="147"/>
      <c r="E1" s="147"/>
      <c r="F1" s="147"/>
    </row>
    <row r="2" spans="1:6" ht="23.25" x14ac:dyDescent="0.5">
      <c r="A2" s="1" t="s">
        <v>22</v>
      </c>
      <c r="B2" s="1" t="s">
        <v>0</v>
      </c>
      <c r="C2" s="1" t="s">
        <v>23</v>
      </c>
      <c r="D2" s="1" t="s">
        <v>24</v>
      </c>
      <c r="E2" s="1" t="s">
        <v>1</v>
      </c>
      <c r="F2" s="1" t="s">
        <v>25</v>
      </c>
    </row>
    <row r="3" spans="1:6" ht="23.25" x14ac:dyDescent="0.5">
      <c r="A3" s="58">
        <v>243368</v>
      </c>
      <c r="B3" s="38" t="s">
        <v>52</v>
      </c>
      <c r="C3" s="39" t="s">
        <v>36</v>
      </c>
      <c r="D3" s="43" t="s">
        <v>37</v>
      </c>
      <c r="E3" s="40">
        <v>9674.2099999999991</v>
      </c>
      <c r="F3" s="41"/>
    </row>
    <row r="4" spans="1:6" ht="23.25" x14ac:dyDescent="0.5">
      <c r="A4" s="2"/>
      <c r="B4" s="2"/>
      <c r="C4" s="42" t="s">
        <v>76</v>
      </c>
      <c r="D4" s="43"/>
      <c r="E4" s="44"/>
      <c r="F4" s="3"/>
    </row>
    <row r="5" spans="1:6" ht="23.25" x14ac:dyDescent="0.5">
      <c r="A5" s="45" t="s">
        <v>26</v>
      </c>
      <c r="B5" s="46" t="s">
        <v>59</v>
      </c>
      <c r="C5" s="42"/>
      <c r="D5" s="43" t="s">
        <v>67</v>
      </c>
      <c r="E5" s="44">
        <v>2570.48</v>
      </c>
      <c r="F5" s="47"/>
    </row>
    <row r="6" spans="1:6" ht="23.25" x14ac:dyDescent="0.5">
      <c r="A6" s="2"/>
      <c r="B6" s="46"/>
      <c r="C6" s="42"/>
      <c r="D6" s="43"/>
      <c r="E6" s="44"/>
      <c r="F6" s="47"/>
    </row>
    <row r="7" spans="1:6" ht="23.25" x14ac:dyDescent="0.5">
      <c r="A7" s="2" t="s">
        <v>26</v>
      </c>
      <c r="B7" s="46" t="s">
        <v>56</v>
      </c>
      <c r="C7" s="48"/>
      <c r="D7" s="43" t="s">
        <v>48</v>
      </c>
      <c r="E7" s="49">
        <v>5000</v>
      </c>
      <c r="F7" s="47"/>
    </row>
    <row r="8" spans="1:6" ht="23.25" x14ac:dyDescent="0.5">
      <c r="A8" s="2"/>
      <c r="B8" s="46"/>
      <c r="C8" s="48"/>
      <c r="D8" s="43"/>
      <c r="E8" s="49"/>
      <c r="F8" s="47"/>
    </row>
    <row r="9" spans="1:6" ht="23.25" x14ac:dyDescent="0.5">
      <c r="A9" s="2" t="s">
        <v>26</v>
      </c>
      <c r="B9" s="46" t="s">
        <v>62</v>
      </c>
      <c r="C9" s="101"/>
      <c r="D9" s="43" t="s">
        <v>38</v>
      </c>
      <c r="E9" s="44">
        <v>12000</v>
      </c>
      <c r="F9" s="47"/>
    </row>
    <row r="10" spans="1:6" ht="23.25" x14ac:dyDescent="0.5">
      <c r="A10" s="2"/>
      <c r="B10" s="46"/>
      <c r="C10" s="101"/>
      <c r="D10" s="43"/>
      <c r="E10" s="44"/>
      <c r="F10" s="47"/>
    </row>
    <row r="11" spans="1:6" ht="23.25" x14ac:dyDescent="0.5">
      <c r="A11" s="2" t="s">
        <v>26</v>
      </c>
      <c r="B11" s="46" t="s">
        <v>64</v>
      </c>
      <c r="C11" s="50"/>
      <c r="D11" s="43" t="s">
        <v>68</v>
      </c>
      <c r="E11" s="44">
        <v>10000</v>
      </c>
      <c r="F11" s="47"/>
    </row>
    <row r="12" spans="1:6" ht="23.25" x14ac:dyDescent="0.5">
      <c r="A12" s="2"/>
      <c r="B12" s="46"/>
      <c r="C12" s="48"/>
      <c r="D12" s="43"/>
      <c r="E12" s="102"/>
      <c r="F12" s="103"/>
    </row>
    <row r="13" spans="1:6" ht="23.25" x14ac:dyDescent="0.5">
      <c r="A13" s="2"/>
      <c r="B13" s="46"/>
      <c r="C13" s="51"/>
      <c r="D13" s="43"/>
      <c r="E13" s="52"/>
      <c r="F13" s="53"/>
    </row>
    <row r="14" spans="1:6" ht="23.25" x14ac:dyDescent="0.5">
      <c r="A14" s="2"/>
      <c r="B14" s="46"/>
      <c r="C14" s="51"/>
      <c r="D14" s="43"/>
      <c r="E14" s="52"/>
      <c r="F14" s="53"/>
    </row>
    <row r="15" spans="1:6" ht="23.25" x14ac:dyDescent="0.5">
      <c r="A15" s="2"/>
      <c r="B15" s="46"/>
      <c r="C15" s="51"/>
      <c r="D15" s="43"/>
      <c r="E15" s="52"/>
      <c r="F15" s="53"/>
    </row>
    <row r="16" spans="1:6" ht="23.25" x14ac:dyDescent="0.5">
      <c r="A16" s="2"/>
      <c r="B16" s="46"/>
      <c r="C16" s="51"/>
      <c r="D16" s="43"/>
      <c r="E16" s="52"/>
      <c r="F16" s="53"/>
    </row>
    <row r="17" spans="1:6" ht="23.25" x14ac:dyDescent="0.5">
      <c r="A17" s="2"/>
      <c r="B17" s="46"/>
      <c r="C17" s="51"/>
      <c r="D17" s="43"/>
      <c r="E17" s="52"/>
      <c r="F17" s="53"/>
    </row>
    <row r="18" spans="1:6" ht="23.25" x14ac:dyDescent="0.5">
      <c r="A18" s="2"/>
      <c r="B18" s="46"/>
      <c r="C18" s="51"/>
      <c r="D18" s="43"/>
      <c r="E18" s="52"/>
      <c r="F18" s="53"/>
    </row>
    <row r="19" spans="1:6" ht="23.25" x14ac:dyDescent="0.5">
      <c r="A19" s="2"/>
      <c r="B19" s="46"/>
      <c r="C19" s="51"/>
      <c r="D19" s="43"/>
      <c r="E19" s="52"/>
      <c r="F19" s="53"/>
    </row>
    <row r="20" spans="1:6" ht="23.25" x14ac:dyDescent="0.5">
      <c r="A20" s="2"/>
      <c r="B20" s="46"/>
      <c r="C20" s="51"/>
      <c r="D20" s="43"/>
      <c r="E20" s="52"/>
      <c r="F20" s="53"/>
    </row>
    <row r="21" spans="1:6" ht="23.25" x14ac:dyDescent="0.5">
      <c r="A21" s="2"/>
      <c r="B21" s="46"/>
      <c r="C21" s="51"/>
      <c r="D21" s="43"/>
      <c r="E21" s="52"/>
      <c r="F21" s="53"/>
    </row>
    <row r="22" spans="1:6" ht="23.25" x14ac:dyDescent="0.5">
      <c r="A22" s="2"/>
      <c r="B22" s="46"/>
      <c r="C22" s="51"/>
      <c r="D22" s="43"/>
      <c r="E22" s="52"/>
      <c r="F22" s="53"/>
    </row>
    <row r="23" spans="1:6" ht="23.25" x14ac:dyDescent="0.5">
      <c r="A23" s="2"/>
      <c r="B23" s="46"/>
      <c r="C23" s="51"/>
      <c r="D23" s="43"/>
      <c r="E23" s="52"/>
      <c r="F23" s="53"/>
    </row>
    <row r="24" spans="1:6" ht="23.25" x14ac:dyDescent="0.5">
      <c r="A24" s="2"/>
      <c r="B24" s="46"/>
      <c r="C24" s="51"/>
      <c r="D24" s="104"/>
      <c r="E24" s="52"/>
      <c r="F24" s="53"/>
    </row>
    <row r="25" spans="1:6" ht="23.25" x14ac:dyDescent="0.5">
      <c r="A25" s="54"/>
      <c r="B25" s="54"/>
      <c r="C25" s="54"/>
      <c r="D25" s="1" t="s">
        <v>27</v>
      </c>
      <c r="E25" s="55">
        <f>SUM(E3:E24)</f>
        <v>39244.69</v>
      </c>
      <c r="F25" s="56"/>
    </row>
    <row r="26" spans="1:6" ht="23.25" x14ac:dyDescent="0.5">
      <c r="A26" s="57"/>
      <c r="B26" s="57"/>
      <c r="C26" s="148" t="str">
        <f>BAHTTEXT(E25)</f>
        <v>สามหมื่นเก้าพันสองร้อยสี่สิบสี่บาทหกสิบเก้าสตางค์</v>
      </c>
      <c r="D26" s="149"/>
      <c r="E26" s="150"/>
      <c r="F26" s="57"/>
    </row>
    <row r="27" spans="1:6" ht="23.25" x14ac:dyDescent="0.5">
      <c r="A27" s="9"/>
      <c r="B27" s="9"/>
      <c r="C27" s="100"/>
      <c r="D27" s="100"/>
      <c r="E27" s="100"/>
      <c r="F27" s="9"/>
    </row>
    <row r="28" spans="1:6" ht="23.25" x14ac:dyDescent="0.5">
      <c r="A28" s="142"/>
      <c r="B28" s="142"/>
      <c r="C28" s="142"/>
      <c r="D28" s="142"/>
      <c r="E28" s="142"/>
      <c r="F28" s="142"/>
    </row>
    <row r="29" spans="1:6" ht="23.25" x14ac:dyDescent="0.5">
      <c r="A29" s="142"/>
      <c r="B29" s="142"/>
      <c r="C29" s="142"/>
      <c r="D29" s="142"/>
      <c r="E29" s="142"/>
      <c r="F29" s="142"/>
    </row>
    <row r="30" spans="1:6" ht="23.25" x14ac:dyDescent="0.5">
      <c r="A30" s="141"/>
      <c r="B30" s="141"/>
      <c r="C30" s="141"/>
      <c r="D30" s="141"/>
      <c r="E30" s="141"/>
      <c r="F30" s="141"/>
    </row>
    <row r="31" spans="1:6" ht="23.25" x14ac:dyDescent="0.5">
      <c r="A31" s="141" t="s">
        <v>41</v>
      </c>
      <c r="B31" s="141"/>
      <c r="C31" s="141"/>
      <c r="D31" s="141"/>
      <c r="E31" s="141"/>
      <c r="F31" s="141"/>
    </row>
    <row r="32" spans="1:6" ht="23.25" x14ac:dyDescent="0.5">
      <c r="A32" s="141" t="s">
        <v>42</v>
      </c>
      <c r="B32" s="141"/>
      <c r="C32" s="141"/>
      <c r="D32" s="141"/>
      <c r="E32" s="141"/>
      <c r="F32" s="141"/>
    </row>
    <row r="33" spans="1:6" ht="23.25" x14ac:dyDescent="0.5">
      <c r="A33" s="142" t="s">
        <v>43</v>
      </c>
      <c r="B33" s="142"/>
      <c r="C33" s="142"/>
      <c r="D33" s="142"/>
      <c r="E33" s="142"/>
      <c r="F33" s="142"/>
    </row>
    <row r="34" spans="1:6" ht="23.25" x14ac:dyDescent="0.5">
      <c r="A34" s="146"/>
      <c r="B34" s="146"/>
      <c r="C34" s="146"/>
      <c r="D34" s="146"/>
      <c r="E34" s="146"/>
      <c r="F34" s="146"/>
    </row>
    <row r="35" spans="1:6" ht="23.25" x14ac:dyDescent="0.5">
      <c r="A35" s="145"/>
      <c r="B35" s="145"/>
      <c r="C35" s="145"/>
      <c r="D35" s="145"/>
      <c r="E35" s="145"/>
      <c r="F35" s="145"/>
    </row>
    <row r="37" spans="1:6" ht="23.25" x14ac:dyDescent="0.5">
      <c r="A37" s="146"/>
      <c r="B37" s="146"/>
      <c r="C37" s="146"/>
      <c r="D37" s="146"/>
      <c r="E37" s="146"/>
      <c r="F37" s="146"/>
    </row>
    <row r="38" spans="1:6" ht="23.25" x14ac:dyDescent="0.5">
      <c r="A38" s="146"/>
      <c r="B38" s="146"/>
      <c r="C38" s="146"/>
      <c r="D38" s="146"/>
      <c r="E38" s="146"/>
      <c r="F38" s="146"/>
    </row>
    <row r="39" spans="1:6" ht="23.25" x14ac:dyDescent="0.5">
      <c r="A39" s="145"/>
      <c r="B39" s="145"/>
      <c r="C39" s="145"/>
      <c r="D39" s="145"/>
      <c r="E39" s="145"/>
      <c r="F39" s="145"/>
    </row>
  </sheetData>
  <mergeCells count="13">
    <mergeCell ref="A31:F31"/>
    <mergeCell ref="A32:F32"/>
    <mergeCell ref="A1:F1"/>
    <mergeCell ref="C26:E26"/>
    <mergeCell ref="A28:F28"/>
    <mergeCell ref="A29:F29"/>
    <mergeCell ref="A30:F30"/>
    <mergeCell ref="A39:F39"/>
    <mergeCell ref="A33:F33"/>
    <mergeCell ref="A34:F34"/>
    <mergeCell ref="A35:F35"/>
    <mergeCell ref="A37:F37"/>
    <mergeCell ref="A38:F38"/>
  </mergeCells>
  <pageMargins left="0.11811023622047245" right="0.19685039370078741" top="0" bottom="0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วิทยุ</vt:lpstr>
      <vt:lpstr>เลขที่บัญชี</vt:lpstr>
      <vt:lpstr>การโอน เม.ย.66</vt:lpstr>
      <vt:lpstr>รายละเอียดการเขียนเช็ค</vt:lpstr>
      <vt:lpstr>รายละเอียดการเขียนเช็ค!Print_Titles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2023-04-25T10:27:34Z</cp:lastPrinted>
  <dcterms:created xsi:type="dcterms:W3CDTF">2018-08-28T08:32:58Z</dcterms:created>
  <dcterms:modified xsi:type="dcterms:W3CDTF">2023-04-26T06:44:06Z</dcterms:modified>
</cp:coreProperties>
</file>