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RAWAN\Desktop\"/>
    </mc:Choice>
  </mc:AlternateContent>
  <bookViews>
    <workbookView xWindow="-120" yWindow="-120" windowWidth="21840" windowHeight="13020" activeTab="2"/>
  </bookViews>
  <sheets>
    <sheet name="วิทยุ" sheetId="3" r:id="rId1"/>
    <sheet name="เลขที่บัญชี" sheetId="2" r:id="rId2"/>
    <sheet name="มิ.ย.67" sheetId="1" r:id="rId3"/>
    <sheet name="รายละเอียดการเขียนเช็ค" sheetId="4" r:id="rId4"/>
  </sheets>
  <definedNames>
    <definedName name="_xlnm.Print_Titles" localSheetId="3">รายละเอียดการเขียนเช็ค!$1:$2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G58" i="1"/>
  <c r="G55" i="1"/>
  <c r="D58" i="1"/>
  <c r="F58" i="1"/>
  <c r="G21" i="1"/>
  <c r="F19" i="1"/>
  <c r="F20" i="1"/>
  <c r="F21" i="1"/>
  <c r="F53" i="1"/>
  <c r="F54" i="1"/>
  <c r="F55" i="1"/>
  <c r="F50" i="1"/>
  <c r="G52" i="1" s="1"/>
  <c r="F51" i="1"/>
  <c r="F44" i="1"/>
  <c r="G49" i="1" s="1"/>
  <c r="F45" i="1"/>
  <c r="F46" i="1"/>
  <c r="F47" i="1"/>
  <c r="F48" i="1"/>
  <c r="F41" i="1"/>
  <c r="G43" i="1" s="1"/>
  <c r="F42" i="1"/>
  <c r="F28" i="1"/>
  <c r="F29" i="1"/>
  <c r="F30" i="1"/>
  <c r="G37" i="1" s="1"/>
  <c r="F31" i="1"/>
  <c r="F32" i="1"/>
  <c r="F33" i="1"/>
  <c r="F34" i="1"/>
  <c r="F35" i="1"/>
  <c r="F36" i="1"/>
  <c r="F24" i="1"/>
  <c r="G26" i="1" s="1"/>
  <c r="F25" i="1"/>
  <c r="F26" i="1"/>
  <c r="F12" i="1"/>
  <c r="G17" i="1" s="1"/>
  <c r="F13" i="1"/>
  <c r="F14" i="1"/>
  <c r="F15" i="1"/>
  <c r="F16" i="1"/>
  <c r="F10" i="1" l="1"/>
  <c r="F7" i="1"/>
  <c r="G11" i="1" s="1"/>
  <c r="F8" i="1"/>
  <c r="F9" i="1"/>
  <c r="F6" i="1"/>
  <c r="F23" i="1"/>
  <c r="G23" i="1" s="1"/>
  <c r="G27" i="1" s="1"/>
  <c r="F18" i="1"/>
  <c r="G18" i="1" s="1"/>
  <c r="G22" i="1" s="1"/>
  <c r="C22" i="4" l="1"/>
</calcChain>
</file>

<file path=xl/comments1.xml><?xml version="1.0" encoding="utf-8"?>
<comments xmlns="http://schemas.openxmlformats.org/spreadsheetml/2006/main">
  <authors>
    <author>IT_Top1</author>
    <author>hp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IT_Top1:</t>
        </r>
        <r>
          <rPr>
            <sz val="9"/>
            <color indexed="81"/>
            <rFont val="Tahoma"/>
            <family val="2"/>
          </rPr>
          <t xml:space="preserve">
เปลี่ยนเลขที่บัญชี เดือน ส.ค.54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เริ่ม 28/02/56</t>
        </r>
      </text>
    </comment>
  </commentList>
</comments>
</file>

<file path=xl/sharedStrings.xml><?xml version="1.0" encoding="utf-8"?>
<sst xmlns="http://schemas.openxmlformats.org/spreadsheetml/2006/main" count="145" uniqueCount="95">
  <si>
    <t>ที่ฎีกา</t>
  </si>
  <si>
    <t>จำนวนเงิน</t>
  </si>
  <si>
    <t>รวมเงิน</t>
  </si>
  <si>
    <t>หน่วยงานย่อย</t>
  </si>
  <si>
    <t>ACC</t>
  </si>
  <si>
    <t>ของกระทรวงสาธารณสุข</t>
  </si>
  <si>
    <t>ลักษณะข่าว…ด่วนที่สุด……………………………….</t>
  </si>
  <si>
    <t>นามผู้ส่ง  กส ๐๑……………………....</t>
  </si>
  <si>
    <t>ตำแหน่ง……นพ.สสจ.กส…………………………..</t>
  </si>
  <si>
    <t>สังกัด…………………………………………………………..</t>
  </si>
  <si>
    <t>ข้อความข่าว</t>
  </si>
  <si>
    <t>ด้วยงานการเงิน สำนักงานสาธารณสุขจังหวัดกาฬสินธุ์    ได้โอนเงินเข้าบัญชีหน่วยงานของท่าน</t>
  </si>
  <si>
    <t>จึงเรียนมาเพื่อทราบ และแจ้งเจ้าหน้าที่ที่เกี่ยวข้องดำเนินการต่อไป</t>
  </si>
  <si>
    <t>อนุมัติให้ส่งข่าวได้</t>
  </si>
  <si>
    <t xml:space="preserve">ลงชื่อ       </t>
  </si>
  <si>
    <t>พนักงานส่งข่าว</t>
  </si>
  <si>
    <t>พนักงานรับข่าว</t>
  </si>
  <si>
    <t>เวลา……………..........................................…….</t>
  </si>
  <si>
    <t>เวลา…….......................…………….</t>
  </si>
  <si>
    <t xml:space="preserve">นามผู้รับ </t>
  </si>
  <si>
    <t>รายละเอียดฎีกาที่ขออนุมัติจ่ายให้ผู้มีสิทธิ์ บัญชี  772-9</t>
  </si>
  <si>
    <t>วันเดือนปี</t>
  </si>
  <si>
    <t>จ่ายให้</t>
  </si>
  <si>
    <t>รายการ</t>
  </si>
  <si>
    <t>หมายเหตุ</t>
  </si>
  <si>
    <t xml:space="preserve"> "</t>
  </si>
  <si>
    <t>รวมเงินทั้งสิ้น</t>
  </si>
  <si>
    <t>ที่ บง</t>
  </si>
  <si>
    <t>หน่วยงาน</t>
  </si>
  <si>
    <t>ภาษี</t>
  </si>
  <si>
    <t xml:space="preserve">                                    รายละเอียดการโอนเงินเข้าบัญชีหน่วยงานย่อย</t>
  </si>
  <si>
    <t>ว ด ป ที่โอน</t>
  </si>
  <si>
    <t>TOTAL</t>
  </si>
  <si>
    <t>ลำดับ</t>
  </si>
  <si>
    <t>โอนเข้าบัญชีหน่วยงานในสังกัด</t>
  </si>
  <si>
    <t>เรื่อง    แจ้งการโอนเงินเข้าบัญชี</t>
  </si>
  <si>
    <t xml:space="preserve">                           รายละเอียดการโอนเงินผ่านระบบ KTB Corporate Online</t>
  </si>
  <si>
    <t xml:space="preserve">                         COMPANY ID : STLK030577   จ่ายจากบัญชี.404-6-00772-9</t>
  </si>
  <si>
    <t>ที่หนังสือ กส ๐๐๓3.๐๐๑/๑๐๒/6382</t>
  </si>
  <si>
    <t>สสอ.สมเด็จ</t>
  </si>
  <si>
    <t>ที่ข่าว      /๖7</t>
  </si>
  <si>
    <t>685/67</t>
  </si>
  <si>
    <t>สสอ.นาคู</t>
  </si>
  <si>
    <t>693/67</t>
  </si>
  <si>
    <t>สสอ.กุฉินารายณ์</t>
  </si>
  <si>
    <t>40/67</t>
  </si>
  <si>
    <t>723/67</t>
  </si>
  <si>
    <t>สสอ.เมืองกาฬสินธุ์</t>
  </si>
  <si>
    <t>21/67</t>
  </si>
  <si>
    <t>28/67</t>
  </si>
  <si>
    <t>30/67</t>
  </si>
  <si>
    <t>38/67</t>
  </si>
  <si>
    <t>39/67</t>
  </si>
  <si>
    <t>15/67</t>
  </si>
  <si>
    <t>16/67</t>
  </si>
  <si>
    <t>17/67</t>
  </si>
  <si>
    <t>25/67</t>
  </si>
  <si>
    <t>26/67</t>
  </si>
  <si>
    <t>19/67</t>
  </si>
  <si>
    <t>37/67</t>
  </si>
  <si>
    <t>สสอ.ร่องคำ</t>
  </si>
  <si>
    <t xml:space="preserve"> 24/67</t>
  </si>
  <si>
    <t>22/67</t>
  </si>
  <si>
    <t>23/67</t>
  </si>
  <si>
    <t>24/67</t>
  </si>
  <si>
    <t>29/67</t>
  </si>
  <si>
    <t>31/67</t>
  </si>
  <si>
    <t>36/67</t>
  </si>
  <si>
    <t>44/67</t>
  </si>
  <si>
    <t>สสอ.ท่าคันโท</t>
  </si>
  <si>
    <t>27/67</t>
  </si>
  <si>
    <t>สสอ.ฆ้องชัย</t>
  </si>
  <si>
    <t>18/67</t>
  </si>
  <si>
    <t>20/67</t>
  </si>
  <si>
    <t>32/67</t>
  </si>
  <si>
    <t>สสอ.นามน</t>
  </si>
  <si>
    <t>สสอ.ห้วยเม็ก</t>
  </si>
  <si>
    <t>14/67</t>
  </si>
  <si>
    <t>คชจ.ในการจัดประชุมฯ พชอ.นาคู</t>
  </si>
  <si>
    <t>คชจ.ในการจัดประชุมฯ พชอ.กุฉินารายณ์</t>
  </si>
  <si>
    <t>ค่าสาธารณูปโภคฯ สสอ.จำนวน 9 แห่ง</t>
  </si>
  <si>
    <t xml:space="preserve"> - 2 - </t>
  </si>
  <si>
    <t>"</t>
  </si>
  <si>
    <t>วันที่  27   เดือนพฤษภาคม   พ.ศ. ๒๕๖7</t>
  </si>
  <si>
    <t>วันที่  27    เดือนพฤษภาคม  พ.ศ. ๒๕๖7</t>
  </si>
  <si>
    <t>สสอ.เมือง,สมเด็จ,นาคู,กุฉินารายณ์,ร่องคำ,</t>
  </si>
  <si>
    <t>ท่าคันโท,ฆ้องชัย,นามน และห้วยเม็ก</t>
  </si>
  <si>
    <t>เป็นค่าสาธารณูปโภค และค่าใช้จ่ายในการจัดประชุมฯ ประจำเดือนมิถุนายน   2567   ซึ่งได้โอนเข้าบัญชี</t>
  </si>
  <si>
    <t>ในวันที่  27 มิถุนายน   2567   ดูรายละเอียดได้ที่    http://kalasin.moph.go.th/</t>
  </si>
  <si>
    <t>จำนวน  9     แห่ง</t>
  </si>
  <si>
    <t>Customer Ref# CB000069444722</t>
  </si>
  <si>
    <t xml:space="preserve"> โอนเงินเขาบญชีในวันที่  27  มิถุนายน  2567</t>
  </si>
  <si>
    <t xml:space="preserve">                STLK  49 /2567</t>
  </si>
  <si>
    <t>วันที่รายการมีผล  27  มิถุนายน    2567</t>
  </si>
  <si>
    <t>วันที่ทำรายการ   25  มิถุนายน  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</si>
</sst>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22"/>
      <name val="TH SarabunPSK"/>
      <family val="2"/>
    </font>
    <font>
      <sz val="15"/>
      <name val="TH SarabunPSK"/>
      <family val="2"/>
    </font>
    <font>
      <u/>
      <sz val="7"/>
      <color indexed="12"/>
      <name val="Cordia New"/>
      <family val="2"/>
    </font>
    <font>
      <sz val="13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Cordia New"/>
      <family val="2"/>
    </font>
    <font>
      <b/>
      <sz val="16"/>
      <color theme="1"/>
      <name val="TH SarabunPSK"/>
      <family val="2"/>
    </font>
    <font>
      <b/>
      <sz val="18"/>
      <color rgb="FFFF0000"/>
      <name val="Cordia New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u/>
      <sz val="20"/>
      <name val="TH SarabunIT๙"/>
      <family val="2"/>
    </font>
    <font>
      <sz val="15"/>
      <name val="TH SarabunIT๙"/>
      <family val="2"/>
    </font>
    <font>
      <u/>
      <sz val="14"/>
      <color indexed="12"/>
      <name val="TH SarabunIT๙"/>
      <family val="2"/>
    </font>
    <font>
      <b/>
      <sz val="16"/>
      <name val="Cordia New"/>
      <family val="2"/>
    </font>
    <font>
      <sz val="1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10" xfId="0" applyFont="1" applyBorder="1"/>
    <xf numFmtId="0" fontId="4" fillId="0" borderId="15" xfId="0" applyFont="1" applyBorder="1"/>
    <xf numFmtId="43" fontId="4" fillId="0" borderId="15" xfId="1" applyFont="1" applyBorder="1"/>
    <xf numFmtId="43" fontId="4" fillId="0" borderId="16" xfId="1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6" xfId="0" applyFont="1" applyBorder="1"/>
    <xf numFmtId="43" fontId="4" fillId="0" borderId="0" xfId="1" applyFont="1" applyBorder="1"/>
    <xf numFmtId="43" fontId="4" fillId="0" borderId="11" xfId="1" applyFont="1" applyBorder="1"/>
    <xf numFmtId="43" fontId="4" fillId="0" borderId="11" xfId="1" applyFont="1" applyBorder="1" applyAlignment="1">
      <alignment horizontal="center"/>
    </xf>
    <xf numFmtId="0" fontId="8" fillId="0" borderId="12" xfId="0" applyFont="1" applyBorder="1"/>
    <xf numFmtId="0" fontId="4" fillId="0" borderId="1" xfId="0" applyFont="1" applyBorder="1"/>
    <xf numFmtId="43" fontId="4" fillId="0" borderId="13" xfId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/>
    <xf numFmtId="43" fontId="3" fillId="0" borderId="3" xfId="1" applyFont="1" applyBorder="1"/>
    <xf numFmtId="43" fontId="10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horizontal="left"/>
    </xf>
    <xf numFmtId="43" fontId="3" fillId="0" borderId="5" xfId="1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10" fillId="0" borderId="5" xfId="0" applyNumberFormat="1" applyFont="1" applyBorder="1"/>
    <xf numFmtId="0" fontId="3" fillId="2" borderId="17" xfId="0" applyFont="1" applyFill="1" applyBorder="1"/>
    <xf numFmtId="43" fontId="3" fillId="2" borderId="5" xfId="1" applyFont="1" applyFill="1" applyBorder="1"/>
    <xf numFmtId="0" fontId="3" fillId="2" borderId="5" xfId="0" applyFont="1" applyFill="1" applyBorder="1"/>
    <xf numFmtId="0" fontId="3" fillId="2" borderId="18" xfId="0" applyFont="1" applyFill="1" applyBorder="1"/>
    <xf numFmtId="43" fontId="3" fillId="0" borderId="4" xfId="1" applyFont="1" applyBorder="1"/>
    <xf numFmtId="43" fontId="10" fillId="0" borderId="4" xfId="0" applyNumberFormat="1" applyFont="1" applyBorder="1"/>
    <xf numFmtId="0" fontId="2" fillId="0" borderId="2" xfId="0" applyFont="1" applyBorder="1"/>
    <xf numFmtId="43" fontId="11" fillId="0" borderId="2" xfId="0" applyNumberFormat="1" applyFont="1" applyBorder="1"/>
    <xf numFmtId="43" fontId="10" fillId="0" borderId="2" xfId="0" applyNumberFormat="1" applyFont="1" applyBorder="1"/>
    <xf numFmtId="0" fontId="2" fillId="0" borderId="6" xfId="0" applyFont="1" applyBorder="1"/>
    <xf numFmtId="14" fontId="6" fillId="0" borderId="3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/>
    <xf numFmtId="0" fontId="3" fillId="0" borderId="0" xfId="0" applyFont="1" applyBorder="1" applyAlignment="1">
      <alignment horizontal="center"/>
    </xf>
    <xf numFmtId="4" fontId="4" fillId="2" borderId="2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43" fontId="2" fillId="0" borderId="19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43" fontId="3" fillId="0" borderId="3" xfId="1" applyFont="1" applyBorder="1" applyAlignment="1">
      <alignment horizontal="right"/>
    </xf>
    <xf numFmtId="17" fontId="3" fillId="0" borderId="19" xfId="0" applyNumberFormat="1" applyFont="1" applyBorder="1" applyAlignment="1">
      <alignment horizontal="center"/>
    </xf>
    <xf numFmtId="43" fontId="3" fillId="0" borderId="19" xfId="1" applyFont="1" applyBorder="1" applyAlignment="1">
      <alignment horizontal="right"/>
    </xf>
    <xf numFmtId="43" fontId="12" fillId="0" borderId="6" xfId="0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15" fillId="0" borderId="0" xfId="0" applyNumberFormat="1" applyFont="1" applyBorder="1" applyAlignment="1">
      <alignment horizontal="center"/>
    </xf>
    <xf numFmtId="43" fontId="16" fillId="0" borderId="0" xfId="0" applyNumberFormat="1" applyFont="1" applyBorder="1"/>
    <xf numFmtId="43" fontId="13" fillId="0" borderId="2" xfId="1" applyFont="1" applyBorder="1" applyAlignment="1">
      <alignment horizontal="center"/>
    </xf>
    <xf numFmtId="43" fontId="13" fillId="0" borderId="6" xfId="1" applyFont="1" applyBorder="1" applyAlignment="1">
      <alignment horizontal="center"/>
    </xf>
    <xf numFmtId="43" fontId="16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/>
    <xf numFmtId="43" fontId="3" fillId="0" borderId="17" xfId="1" applyFont="1" applyBorder="1"/>
    <xf numFmtId="43" fontId="10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0" fillId="3" borderId="0" xfId="0" applyFill="1"/>
    <xf numFmtId="43" fontId="0" fillId="0" borderId="3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43" fontId="15" fillId="0" borderId="0" xfId="1" applyFont="1"/>
    <xf numFmtId="43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43" fontId="17" fillId="0" borderId="0" xfId="1" applyFont="1" applyBorder="1"/>
    <xf numFmtId="0" fontId="17" fillId="0" borderId="11" xfId="0" applyFont="1" applyBorder="1"/>
    <xf numFmtId="0" fontId="18" fillId="0" borderId="10" xfId="0" applyFont="1" applyBorder="1"/>
    <xf numFmtId="0" fontId="18" fillId="0" borderId="0" xfId="0" applyFont="1" applyBorder="1"/>
    <xf numFmtId="43" fontId="18" fillId="0" borderId="11" xfId="1" applyFont="1" applyBorder="1"/>
    <xf numFmtId="43" fontId="17" fillId="0" borderId="11" xfId="1" applyFont="1" applyBorder="1"/>
    <xf numFmtId="0" fontId="17" fillId="0" borderId="12" xfId="0" applyFont="1" applyBorder="1"/>
    <xf numFmtId="0" fontId="17" fillId="0" borderId="1" xfId="0" applyFont="1" applyBorder="1"/>
    <xf numFmtId="43" fontId="17" fillId="0" borderId="13" xfId="1" applyFont="1" applyBorder="1"/>
    <xf numFmtId="0" fontId="17" fillId="0" borderId="14" xfId="0" applyFont="1" applyBorder="1"/>
    <xf numFmtId="0" fontId="17" fillId="0" borderId="15" xfId="0" applyFont="1" applyBorder="1"/>
    <xf numFmtId="43" fontId="17" fillId="0" borderId="15" xfId="1" applyFont="1" applyBorder="1"/>
    <xf numFmtId="0" fontId="17" fillId="0" borderId="16" xfId="0" applyFont="1" applyBorder="1"/>
    <xf numFmtId="0" fontId="19" fillId="0" borderId="14" xfId="0" applyFont="1" applyBorder="1"/>
    <xf numFmtId="0" fontId="19" fillId="0" borderId="15" xfId="0" applyFont="1" applyBorder="1"/>
    <xf numFmtId="43" fontId="19" fillId="0" borderId="15" xfId="1" applyFont="1" applyBorder="1"/>
    <xf numFmtId="43" fontId="19" fillId="0" borderId="16" xfId="1" applyFont="1" applyBorder="1"/>
    <xf numFmtId="0" fontId="17" fillId="0" borderId="0" xfId="0" applyFont="1" applyBorder="1" applyAlignment="1">
      <alignment horizontal="left"/>
    </xf>
    <xf numFmtId="0" fontId="22" fillId="0" borderId="10" xfId="2" applyFont="1" applyBorder="1" applyAlignment="1" applyProtection="1"/>
    <xf numFmtId="0" fontId="19" fillId="0" borderId="10" xfId="0" applyFont="1" applyBorder="1"/>
    <xf numFmtId="0" fontId="19" fillId="0" borderId="0" xfId="0" applyFont="1" applyBorder="1"/>
    <xf numFmtId="0" fontId="19" fillId="0" borderId="11" xfId="0" applyFont="1" applyBorder="1"/>
    <xf numFmtId="0" fontId="2" fillId="0" borderId="5" xfId="0" applyFont="1" applyBorder="1" applyAlignment="1">
      <alignment horizontal="left"/>
    </xf>
    <xf numFmtId="17" fontId="3" fillId="0" borderId="5" xfId="0" applyNumberFormat="1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43" fontId="0" fillId="0" borderId="5" xfId="0" applyNumberFormat="1" applyFont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15" fillId="0" borderId="0" xfId="1" applyFont="1" applyAlignment="1">
      <alignment horizontal="center"/>
    </xf>
    <xf numFmtId="43" fontId="15" fillId="0" borderId="0" xfId="1" applyFont="1" applyAlignment="1"/>
    <xf numFmtId="0" fontId="14" fillId="0" borderId="0" xfId="0" applyFont="1" applyBorder="1" applyAlignment="1"/>
    <xf numFmtId="0" fontId="2" fillId="0" borderId="20" xfId="0" applyFont="1" applyBorder="1" applyAlignment="1">
      <alignment horizontal="center"/>
    </xf>
    <xf numFmtId="43" fontId="23" fillId="0" borderId="19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43" fontId="0" fillId="0" borderId="4" xfId="0" applyNumberFormat="1" applyFont="1" applyBorder="1" applyAlignment="1">
      <alignment horizontal="center"/>
    </xf>
    <xf numFmtId="164" fontId="3" fillId="0" borderId="5" xfId="0" applyNumberFormat="1" applyFont="1" applyBorder="1"/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3" fillId="0" borderId="21" xfId="1" applyFont="1" applyBorder="1" applyAlignment="1">
      <alignment horizontal="right"/>
    </xf>
    <xf numFmtId="43" fontId="2" fillId="0" borderId="21" xfId="0" applyNumberFormat="1" applyFont="1" applyBorder="1" applyAlignment="1">
      <alignment horizontal="center"/>
    </xf>
    <xf numFmtId="43" fontId="0" fillId="0" borderId="21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3" xfId="0" applyFont="1" applyBorder="1"/>
    <xf numFmtId="43" fontId="3" fillId="0" borderId="5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43" fontId="14" fillId="0" borderId="3" xfId="0" applyNumberFormat="1" applyFont="1" applyBorder="1" applyAlignment="1">
      <alignment horizontal="center"/>
    </xf>
    <xf numFmtId="43" fontId="14" fillId="0" borderId="5" xfId="0" applyNumberFormat="1" applyFont="1" applyBorder="1" applyAlignment="1">
      <alignment horizontal="center"/>
    </xf>
    <xf numFmtId="43" fontId="4" fillId="2" borderId="7" xfId="1" applyFont="1" applyFill="1" applyBorder="1" applyAlignment="1"/>
    <xf numFmtId="0" fontId="4" fillId="2" borderId="2" xfId="0" applyFont="1" applyFill="1" applyBorder="1" applyAlignment="1"/>
    <xf numFmtId="49" fontId="24" fillId="4" borderId="2" xfId="0" applyNumberFormat="1" applyFont="1" applyFill="1" applyBorder="1" applyAlignment="1">
      <alignment horizontal="center"/>
    </xf>
    <xf numFmtId="4" fontId="4" fillId="2" borderId="2" xfId="1" applyNumberFormat="1" applyFont="1" applyFill="1" applyBorder="1"/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0" fillId="0" borderId="10" xfId="1" applyFont="1" applyBorder="1" applyAlignment="1">
      <alignment horizontal="center"/>
    </xf>
    <xf numFmtId="43" fontId="19" fillId="0" borderId="0" xfId="1" applyFont="1" applyBorder="1" applyAlignment="1">
      <alignment horizontal="center"/>
    </xf>
    <xf numFmtId="43" fontId="19" fillId="0" borderId="11" xfId="1" applyFont="1" applyBorder="1" applyAlignment="1">
      <alignment horizontal="center"/>
    </xf>
    <xf numFmtId="43" fontId="21" fillId="0" borderId="1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43" fontId="21" fillId="0" borderId="11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Hyperlink" xfId="2" builtinId="8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17" sqref="E17"/>
    </sheetView>
  </sheetViews>
  <sheetFormatPr defaultRowHeight="21" x14ac:dyDescent="0.45"/>
  <cols>
    <col min="4" max="4" width="3.625" customWidth="1"/>
    <col min="5" max="5" width="11.375" customWidth="1"/>
    <col min="7" max="7" width="10.625" customWidth="1"/>
    <col min="8" max="8" width="24.375" customWidth="1"/>
  </cols>
  <sheetData>
    <row r="1" spans="1:8" ht="28.5" x14ac:dyDescent="0.45">
      <c r="A1" s="145" t="s">
        <v>5</v>
      </c>
      <c r="B1" s="146"/>
      <c r="C1" s="146"/>
      <c r="D1" s="146"/>
      <c r="E1" s="146"/>
      <c r="F1" s="146"/>
      <c r="G1" s="146"/>
      <c r="H1" s="147"/>
    </row>
    <row r="2" spans="1:8" ht="22.5" x14ac:dyDescent="0.45">
      <c r="A2" s="84" t="s">
        <v>40</v>
      </c>
      <c r="B2" s="85"/>
      <c r="C2" s="85"/>
      <c r="D2" s="86"/>
      <c r="E2" s="87"/>
      <c r="F2" s="88" t="s">
        <v>38</v>
      </c>
      <c r="G2" s="89"/>
      <c r="H2" s="90"/>
    </row>
    <row r="3" spans="1:8" ht="22.5" x14ac:dyDescent="0.45">
      <c r="A3" s="84" t="s">
        <v>6</v>
      </c>
      <c r="B3" s="85"/>
      <c r="C3" s="85"/>
      <c r="D3" s="86"/>
      <c r="E3" s="87"/>
      <c r="F3" s="84" t="s">
        <v>83</v>
      </c>
      <c r="G3" s="85"/>
      <c r="H3" s="91"/>
    </row>
    <row r="4" spans="1:8" ht="22.5" x14ac:dyDescent="0.45">
      <c r="A4" s="84" t="s">
        <v>84</v>
      </c>
      <c r="B4" s="85"/>
      <c r="C4" s="85"/>
      <c r="D4" s="86"/>
      <c r="E4" s="87"/>
      <c r="F4" s="92" t="s">
        <v>35</v>
      </c>
      <c r="G4" s="93"/>
      <c r="H4" s="94"/>
    </row>
    <row r="5" spans="1:8" ht="22.5" x14ac:dyDescent="0.45">
      <c r="A5" s="95" t="s">
        <v>19</v>
      </c>
      <c r="B5" s="96" t="s">
        <v>85</v>
      </c>
      <c r="C5" s="96"/>
      <c r="D5" s="97"/>
      <c r="E5" s="98"/>
      <c r="F5" s="85" t="s">
        <v>7</v>
      </c>
      <c r="G5" s="85"/>
      <c r="H5" s="91"/>
    </row>
    <row r="6" spans="1:8" ht="22.5" x14ac:dyDescent="0.45">
      <c r="A6" s="84" t="s">
        <v>86</v>
      </c>
      <c r="B6" s="85"/>
      <c r="C6" s="85"/>
      <c r="D6" s="86"/>
      <c r="E6" s="87"/>
      <c r="F6" s="85" t="s">
        <v>8</v>
      </c>
      <c r="G6" s="85"/>
      <c r="H6" s="91"/>
    </row>
    <row r="7" spans="1:8" ht="22.5" x14ac:dyDescent="0.45">
      <c r="A7" s="84"/>
      <c r="B7" s="85"/>
      <c r="C7" s="85"/>
      <c r="D7" s="86"/>
      <c r="E7" s="87"/>
      <c r="F7" s="85" t="s">
        <v>9</v>
      </c>
      <c r="G7" s="85"/>
      <c r="H7" s="91"/>
    </row>
    <row r="8" spans="1:8" ht="22.5" x14ac:dyDescent="0.45">
      <c r="A8" s="84"/>
      <c r="B8" s="85"/>
      <c r="C8" s="85"/>
      <c r="D8" s="86"/>
      <c r="E8" s="87"/>
      <c r="F8" s="85"/>
      <c r="G8" s="85"/>
      <c r="H8" s="91"/>
    </row>
    <row r="9" spans="1:8" x14ac:dyDescent="0.45">
      <c r="A9" s="99"/>
      <c r="B9" s="100"/>
      <c r="C9" s="100"/>
      <c r="D9" s="101"/>
      <c r="E9" s="100"/>
      <c r="F9" s="100"/>
      <c r="G9" s="100"/>
      <c r="H9" s="102"/>
    </row>
    <row r="10" spans="1:8" ht="27" x14ac:dyDescent="0.45">
      <c r="A10" s="148" t="s">
        <v>10</v>
      </c>
      <c r="B10" s="149"/>
      <c r="C10" s="149"/>
      <c r="D10" s="149"/>
      <c r="E10" s="149"/>
      <c r="F10" s="149"/>
      <c r="G10" s="149"/>
      <c r="H10" s="150"/>
    </row>
    <row r="11" spans="1:8" ht="21.75" x14ac:dyDescent="0.45">
      <c r="A11" s="151"/>
      <c r="B11" s="152"/>
      <c r="C11" s="152"/>
      <c r="D11" s="152"/>
      <c r="E11" s="152"/>
      <c r="F11" s="152"/>
      <c r="G11" s="152"/>
      <c r="H11" s="153"/>
    </row>
    <row r="12" spans="1:8" ht="22.5" x14ac:dyDescent="0.45">
      <c r="A12" s="84"/>
      <c r="B12" s="85" t="s">
        <v>11</v>
      </c>
      <c r="C12" s="89"/>
      <c r="D12" s="86"/>
      <c r="E12" s="85"/>
      <c r="F12" s="85"/>
      <c r="G12" s="85"/>
      <c r="H12" s="90"/>
    </row>
    <row r="13" spans="1:8" ht="22.5" x14ac:dyDescent="0.45">
      <c r="A13" s="84" t="s">
        <v>87</v>
      </c>
      <c r="B13" s="85"/>
      <c r="C13" s="89"/>
      <c r="D13" s="86"/>
      <c r="E13" s="85"/>
      <c r="F13" s="85"/>
      <c r="G13" s="85"/>
      <c r="H13" s="90"/>
    </row>
    <row r="14" spans="1:8" ht="22.5" x14ac:dyDescent="0.45">
      <c r="A14" s="84" t="s">
        <v>88</v>
      </c>
      <c r="B14" s="85"/>
      <c r="C14" s="89"/>
      <c r="D14" s="86"/>
      <c r="E14" s="85"/>
      <c r="F14" s="85"/>
      <c r="G14" s="85"/>
      <c r="H14" s="90"/>
    </row>
    <row r="15" spans="1:8" ht="22.5" x14ac:dyDescent="0.45">
      <c r="A15" s="84"/>
      <c r="B15" s="85"/>
      <c r="C15" s="89"/>
      <c r="D15" s="86"/>
      <c r="E15" s="85"/>
      <c r="F15" s="85"/>
      <c r="G15" s="85"/>
      <c r="H15" s="90"/>
    </row>
    <row r="16" spans="1:8" ht="22.5" x14ac:dyDescent="0.45">
      <c r="A16" s="84"/>
      <c r="B16" s="85" t="s">
        <v>12</v>
      </c>
      <c r="C16" s="89"/>
      <c r="D16" s="86"/>
      <c r="E16" s="85"/>
      <c r="F16" s="85"/>
      <c r="G16" s="85"/>
      <c r="H16" s="90"/>
    </row>
    <row r="17" spans="1:8" ht="22.5" x14ac:dyDescent="0.45">
      <c r="A17" s="84"/>
      <c r="B17" s="85"/>
      <c r="C17" s="89"/>
      <c r="D17" s="86"/>
      <c r="E17" s="85"/>
      <c r="F17" s="85"/>
      <c r="G17" s="85"/>
      <c r="H17" s="90"/>
    </row>
    <row r="18" spans="1:8" ht="22.5" x14ac:dyDescent="0.45">
      <c r="A18" s="84"/>
      <c r="B18" s="103"/>
      <c r="C18" s="89"/>
      <c r="D18" s="86"/>
      <c r="E18" s="85"/>
      <c r="F18" s="85"/>
      <c r="G18" s="85"/>
      <c r="H18" s="90"/>
    </row>
    <row r="19" spans="1:8" ht="22.5" x14ac:dyDescent="0.45">
      <c r="A19" s="84"/>
      <c r="B19" s="103"/>
      <c r="C19" s="89"/>
      <c r="D19" s="86"/>
      <c r="E19" s="85"/>
      <c r="F19" s="85"/>
      <c r="G19" s="85"/>
      <c r="H19" s="90"/>
    </row>
    <row r="20" spans="1:8" ht="22.5" x14ac:dyDescent="0.45">
      <c r="A20" s="104"/>
      <c r="B20" s="85"/>
      <c r="C20" s="85"/>
      <c r="D20" s="85"/>
      <c r="E20" s="85"/>
      <c r="F20" s="85"/>
      <c r="G20" s="85"/>
      <c r="H20" s="87"/>
    </row>
    <row r="21" spans="1:8" ht="22.5" x14ac:dyDescent="0.45">
      <c r="A21" s="104"/>
      <c r="B21" s="85"/>
      <c r="C21" s="85"/>
      <c r="D21" s="85"/>
      <c r="E21" s="85"/>
      <c r="F21" s="85"/>
      <c r="G21" s="85"/>
      <c r="H21" s="87"/>
    </row>
    <row r="22" spans="1:8" ht="22.5" x14ac:dyDescent="0.45">
      <c r="A22" s="104"/>
      <c r="B22" s="85"/>
      <c r="C22" s="85"/>
      <c r="D22" s="85"/>
      <c r="E22" s="85"/>
      <c r="F22" s="85"/>
      <c r="G22" s="85"/>
      <c r="H22" s="87"/>
    </row>
    <row r="23" spans="1:8" x14ac:dyDescent="0.45">
      <c r="A23" s="105"/>
      <c r="B23" s="106"/>
      <c r="C23" s="106"/>
      <c r="D23" s="106"/>
      <c r="E23" s="106"/>
      <c r="F23" s="106"/>
      <c r="G23" s="106"/>
      <c r="H23" s="107"/>
    </row>
    <row r="24" spans="1:8" x14ac:dyDescent="0.45">
      <c r="A24" s="105"/>
      <c r="B24" s="106"/>
      <c r="C24" s="106"/>
      <c r="D24" s="106"/>
      <c r="E24" s="106"/>
      <c r="F24" s="106"/>
      <c r="G24" s="106"/>
      <c r="H24" s="107"/>
    </row>
    <row r="25" spans="1:8" x14ac:dyDescent="0.45">
      <c r="A25" s="5"/>
      <c r="B25" s="9"/>
      <c r="C25" s="9"/>
      <c r="D25" s="9"/>
      <c r="E25" s="9"/>
      <c r="F25" s="9"/>
      <c r="G25" s="9"/>
      <c r="H25" s="10"/>
    </row>
    <row r="26" spans="1:8" x14ac:dyDescent="0.45">
      <c r="A26" s="5"/>
      <c r="B26" s="9"/>
      <c r="C26" s="9"/>
      <c r="D26" s="9"/>
      <c r="E26" s="9"/>
      <c r="F26" s="9"/>
      <c r="G26" s="9"/>
      <c r="H26" s="10"/>
    </row>
    <row r="27" spans="1:8" x14ac:dyDescent="0.45">
      <c r="A27" s="154" t="s">
        <v>13</v>
      </c>
      <c r="B27" s="155"/>
      <c r="C27" s="155"/>
      <c r="D27" s="156"/>
      <c r="E27" s="7"/>
      <c r="F27" s="6"/>
      <c r="G27" s="11"/>
      <c r="H27" s="8"/>
    </row>
    <row r="28" spans="1:8" x14ac:dyDescent="0.45">
      <c r="A28" s="157"/>
      <c r="B28" s="158"/>
      <c r="C28" s="158"/>
      <c r="D28" s="159"/>
      <c r="E28" s="12"/>
      <c r="F28" s="9"/>
      <c r="G28" s="10"/>
      <c r="H28" s="13"/>
    </row>
    <row r="29" spans="1:8" x14ac:dyDescent="0.45">
      <c r="A29" s="5" t="s">
        <v>14</v>
      </c>
      <c r="B29" s="9"/>
      <c r="C29" s="9"/>
      <c r="D29" s="13"/>
      <c r="E29" s="142" t="s">
        <v>15</v>
      </c>
      <c r="F29" s="143"/>
      <c r="G29" s="144"/>
      <c r="H29" s="14" t="s">
        <v>16</v>
      </c>
    </row>
    <row r="30" spans="1:8" x14ac:dyDescent="0.45">
      <c r="A30" s="5"/>
      <c r="B30" s="9"/>
      <c r="C30" s="9"/>
      <c r="D30" s="13"/>
      <c r="E30" s="5" t="s">
        <v>17</v>
      </c>
      <c r="F30" s="9"/>
      <c r="G30" s="10"/>
      <c r="H30" s="13" t="s">
        <v>18</v>
      </c>
    </row>
    <row r="31" spans="1:8" x14ac:dyDescent="0.45">
      <c r="A31" s="15"/>
      <c r="B31" s="16"/>
      <c r="C31" s="16"/>
      <c r="D31" s="17"/>
      <c r="E31" s="18"/>
      <c r="F31" s="16"/>
      <c r="G31" s="19"/>
      <c r="H31" s="17"/>
    </row>
    <row r="32" spans="1:8" x14ac:dyDescent="0.45">
      <c r="A32" s="20"/>
      <c r="B32" s="20"/>
      <c r="C32" s="20"/>
      <c r="D32" s="20"/>
      <c r="E32" s="20"/>
      <c r="F32" s="20"/>
      <c r="G32" s="20"/>
      <c r="H32" s="20"/>
    </row>
  </sheetData>
  <mergeCells count="6">
    <mergeCell ref="E29:G29"/>
    <mergeCell ref="A1:H1"/>
    <mergeCell ref="A10:H10"/>
    <mergeCell ref="A11:H11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C15" sqref="C15"/>
    </sheetView>
  </sheetViews>
  <sheetFormatPr defaultRowHeight="21" x14ac:dyDescent="0.45"/>
  <cols>
    <col min="1" max="1" width="8.875" customWidth="1"/>
    <col min="2" max="2" width="13.25" customWidth="1"/>
    <col min="3" max="3" width="18" customWidth="1"/>
    <col min="4" max="4" width="17.625" customWidth="1"/>
    <col min="5" max="5" width="17.125" customWidth="1"/>
    <col min="8" max="8" width="22.625" customWidth="1"/>
  </cols>
  <sheetData>
    <row r="1" spans="1:5" x14ac:dyDescent="0.45">
      <c r="A1" s="20"/>
      <c r="B1" s="43"/>
      <c r="C1" s="44" t="s">
        <v>30</v>
      </c>
      <c r="D1" s="83"/>
      <c r="E1" s="43"/>
    </row>
    <row r="2" spans="1:5" x14ac:dyDescent="0.45">
      <c r="A2" s="46" t="s">
        <v>33</v>
      </c>
      <c r="B2" s="45" t="s">
        <v>31</v>
      </c>
      <c r="C2" s="45" t="s">
        <v>3</v>
      </c>
      <c r="D2" s="137" t="s">
        <v>4</v>
      </c>
      <c r="E2" s="138" t="s">
        <v>32</v>
      </c>
    </row>
    <row r="3" spans="1:5" x14ac:dyDescent="0.45">
      <c r="A3" s="46">
        <v>1</v>
      </c>
      <c r="B3" s="139"/>
      <c r="C3" s="47" t="s">
        <v>47</v>
      </c>
      <c r="D3" s="112">
        <v>4046200863</v>
      </c>
      <c r="E3" s="140">
        <v>24164.55</v>
      </c>
    </row>
    <row r="4" spans="1:5" x14ac:dyDescent="0.45">
      <c r="A4" s="46">
        <v>2</v>
      </c>
      <c r="B4" s="45" t="s">
        <v>82</v>
      </c>
      <c r="C4" s="47" t="s">
        <v>39</v>
      </c>
      <c r="D4" s="112">
        <v>9806539710</v>
      </c>
      <c r="E4" s="49">
        <v>11785.18</v>
      </c>
    </row>
    <row r="5" spans="1:5" x14ac:dyDescent="0.45">
      <c r="A5" s="46">
        <v>3</v>
      </c>
      <c r="B5" s="45" t="s">
        <v>82</v>
      </c>
      <c r="C5" s="47" t="s">
        <v>69</v>
      </c>
      <c r="D5" s="112">
        <v>4046207302</v>
      </c>
      <c r="E5" s="49">
        <v>3787.73</v>
      </c>
    </row>
    <row r="6" spans="1:5" x14ac:dyDescent="0.45">
      <c r="A6" s="46">
        <v>4</v>
      </c>
      <c r="B6" s="45" t="s">
        <v>82</v>
      </c>
      <c r="C6" s="141" t="s">
        <v>76</v>
      </c>
      <c r="D6" s="112">
        <v>4466006512</v>
      </c>
      <c r="E6" s="49">
        <v>7757.76</v>
      </c>
    </row>
    <row r="7" spans="1:5" x14ac:dyDescent="0.45">
      <c r="A7" s="46">
        <v>5</v>
      </c>
      <c r="B7" s="45" t="s">
        <v>82</v>
      </c>
      <c r="C7" s="47" t="s">
        <v>75</v>
      </c>
      <c r="D7" s="112">
        <v>4046206365</v>
      </c>
      <c r="E7" s="49">
        <v>8738.14</v>
      </c>
    </row>
    <row r="8" spans="1:5" x14ac:dyDescent="0.45">
      <c r="A8" s="45">
        <v>6</v>
      </c>
      <c r="B8" s="45" t="s">
        <v>82</v>
      </c>
      <c r="C8" s="47" t="s">
        <v>60</v>
      </c>
      <c r="D8" s="112">
        <v>4046206853</v>
      </c>
      <c r="E8" s="49">
        <v>8767.43</v>
      </c>
    </row>
    <row r="9" spans="1:5" x14ac:dyDescent="0.45">
      <c r="A9" s="46">
        <v>7</v>
      </c>
      <c r="B9" s="45" t="s">
        <v>82</v>
      </c>
      <c r="C9" s="47" t="s">
        <v>71</v>
      </c>
      <c r="D9" s="112">
        <v>4046206438</v>
      </c>
      <c r="E9" s="49">
        <v>11642.41</v>
      </c>
    </row>
    <row r="10" spans="1:5" x14ac:dyDescent="0.45">
      <c r="A10" s="46">
        <v>8</v>
      </c>
      <c r="B10" s="45" t="s">
        <v>82</v>
      </c>
      <c r="C10" s="47" t="s">
        <v>44</v>
      </c>
      <c r="D10" s="112">
        <v>4166006371</v>
      </c>
      <c r="E10" s="49">
        <v>32612.97</v>
      </c>
    </row>
    <row r="11" spans="1:5" x14ac:dyDescent="0.45">
      <c r="A11" s="45">
        <v>9</v>
      </c>
      <c r="B11" s="45" t="s">
        <v>82</v>
      </c>
      <c r="C11" s="47" t="s">
        <v>42</v>
      </c>
      <c r="D11" s="112">
        <v>9813780800</v>
      </c>
      <c r="E11" s="49">
        <v>17396.22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Normal="100" workbookViewId="0">
      <selection activeCell="E8" sqref="E8"/>
    </sheetView>
  </sheetViews>
  <sheetFormatPr defaultRowHeight="21" x14ac:dyDescent="0.45"/>
  <cols>
    <col min="1" max="1" width="13.125" customWidth="1"/>
    <col min="2" max="2" width="16.75" customWidth="1"/>
    <col min="3" max="3" width="10.625" customWidth="1"/>
    <col min="4" max="4" width="16" customWidth="1"/>
    <col min="5" max="5" width="9.375" customWidth="1"/>
    <col min="6" max="6" width="16" customWidth="1"/>
    <col min="7" max="7" width="19.875" customWidth="1"/>
    <col min="9" max="9" width="21.875" customWidth="1"/>
  </cols>
  <sheetData>
    <row r="1" spans="1:8" ht="22.9" customHeight="1" x14ac:dyDescent="0.45">
      <c r="A1" s="161" t="s">
        <v>36</v>
      </c>
      <c r="B1" s="161"/>
      <c r="C1" s="161"/>
      <c r="D1" s="161"/>
      <c r="E1" s="161"/>
      <c r="F1" s="161"/>
      <c r="G1" s="161"/>
    </row>
    <row r="2" spans="1:8" ht="22.9" customHeight="1" x14ac:dyDescent="0.45">
      <c r="A2" s="161" t="s">
        <v>37</v>
      </c>
      <c r="B2" s="161"/>
      <c r="C2" s="161"/>
      <c r="D2" s="161"/>
      <c r="E2" s="161"/>
      <c r="F2" s="161"/>
      <c r="G2" s="161"/>
    </row>
    <row r="3" spans="1:8" ht="22.9" customHeight="1" x14ac:dyDescent="0.45">
      <c r="A3" s="77" t="s">
        <v>90</v>
      </c>
      <c r="B3" s="76"/>
      <c r="C3" s="76"/>
      <c r="D3" s="76"/>
      <c r="E3" s="114"/>
      <c r="F3" s="115" t="s">
        <v>92</v>
      </c>
      <c r="G3" s="116"/>
    </row>
    <row r="4" spans="1:8" ht="22.9" customHeight="1" x14ac:dyDescent="0.45">
      <c r="A4" s="77" t="s">
        <v>94</v>
      </c>
      <c r="B4" s="76"/>
      <c r="C4" s="76"/>
      <c r="D4" s="77" t="s">
        <v>93</v>
      </c>
      <c r="E4" s="78"/>
      <c r="F4" s="76"/>
      <c r="G4" s="79"/>
      <c r="H4" s="74"/>
    </row>
    <row r="5" spans="1:8" ht="22.9" customHeight="1" x14ac:dyDescent="0.45">
      <c r="A5" s="1" t="s">
        <v>0</v>
      </c>
      <c r="B5" s="1" t="s">
        <v>28</v>
      </c>
      <c r="C5" s="1" t="s">
        <v>27</v>
      </c>
      <c r="D5" s="1" t="s">
        <v>1</v>
      </c>
      <c r="E5" s="1" t="s">
        <v>29</v>
      </c>
      <c r="F5" s="1" t="s">
        <v>2</v>
      </c>
      <c r="G5" s="42" t="s">
        <v>24</v>
      </c>
      <c r="H5" s="74"/>
    </row>
    <row r="6" spans="1:8" ht="22.9" customHeight="1" x14ac:dyDescent="0.45">
      <c r="A6" s="52" t="s">
        <v>46</v>
      </c>
      <c r="B6" s="53" t="s">
        <v>47</v>
      </c>
      <c r="C6" s="58" t="s">
        <v>48</v>
      </c>
      <c r="D6" s="59">
        <v>3676.48</v>
      </c>
      <c r="E6" s="52"/>
      <c r="F6" s="54">
        <f>SUM(D6:E6)</f>
        <v>3676.48</v>
      </c>
      <c r="G6" s="75"/>
      <c r="H6" s="74"/>
    </row>
    <row r="7" spans="1:8" ht="22.9" customHeight="1" x14ac:dyDescent="0.45">
      <c r="A7" s="28"/>
      <c r="B7" s="108"/>
      <c r="C7" s="109" t="s">
        <v>49</v>
      </c>
      <c r="D7" s="110">
        <v>7461.15</v>
      </c>
      <c r="E7" s="28"/>
      <c r="F7" s="3">
        <f>SUM(D7:E7)</f>
        <v>7461.15</v>
      </c>
      <c r="G7" s="111"/>
      <c r="H7" s="74"/>
    </row>
    <row r="8" spans="1:8" ht="26.25" customHeight="1" x14ac:dyDescent="0.45">
      <c r="A8" s="28"/>
      <c r="B8" s="108"/>
      <c r="C8" s="109" t="s">
        <v>50</v>
      </c>
      <c r="D8" s="110">
        <v>8605.83</v>
      </c>
      <c r="E8" s="28"/>
      <c r="F8" s="3">
        <f>SUM(D8:E8)</f>
        <v>8605.83</v>
      </c>
      <c r="G8" s="111"/>
      <c r="H8" s="74"/>
    </row>
    <row r="9" spans="1:8" ht="22.9" customHeight="1" x14ac:dyDescent="0.45">
      <c r="A9" s="28"/>
      <c r="B9" s="108"/>
      <c r="C9" s="109" t="s">
        <v>51</v>
      </c>
      <c r="D9" s="110">
        <v>2418.0500000000002</v>
      </c>
      <c r="E9" s="28"/>
      <c r="F9" s="3">
        <f>SUM(D9:E9)</f>
        <v>2418.0500000000002</v>
      </c>
      <c r="G9" s="111"/>
      <c r="H9" s="74"/>
    </row>
    <row r="10" spans="1:8" ht="22.9" customHeight="1" x14ac:dyDescent="0.45">
      <c r="A10" s="28"/>
      <c r="B10" s="108"/>
      <c r="C10" s="109" t="s">
        <v>52</v>
      </c>
      <c r="D10" s="110">
        <v>2003.04</v>
      </c>
      <c r="E10" s="28"/>
      <c r="F10" s="3">
        <f>SUM(D10:E10)</f>
        <v>2003.04</v>
      </c>
      <c r="G10" s="111"/>
      <c r="H10" s="74"/>
    </row>
    <row r="11" spans="1:8" ht="22.9" customHeight="1" x14ac:dyDescent="0.5">
      <c r="A11" s="55"/>
      <c r="B11" s="56"/>
      <c r="C11" s="60"/>
      <c r="D11" s="61"/>
      <c r="E11" s="55"/>
      <c r="F11" s="57"/>
      <c r="G11" s="118">
        <f>SUM(F6:F10)</f>
        <v>24164.55</v>
      </c>
      <c r="H11" s="74"/>
    </row>
    <row r="12" spans="1:8" ht="22.9" customHeight="1" x14ac:dyDescent="0.45">
      <c r="A12" s="52" t="s">
        <v>46</v>
      </c>
      <c r="B12" s="53" t="s">
        <v>39</v>
      </c>
      <c r="C12" s="133" t="s">
        <v>53</v>
      </c>
      <c r="D12" s="59">
        <v>323.14</v>
      </c>
      <c r="E12" s="52"/>
      <c r="F12" s="54">
        <f>SUM(D12:E12)</f>
        <v>323.14</v>
      </c>
      <c r="G12" s="75"/>
      <c r="H12" s="74"/>
    </row>
    <row r="13" spans="1:8" ht="22.9" customHeight="1" x14ac:dyDescent="0.45">
      <c r="A13" s="28"/>
      <c r="B13" s="108"/>
      <c r="C13" s="134" t="s">
        <v>54</v>
      </c>
      <c r="D13" s="110">
        <v>3942.32</v>
      </c>
      <c r="E13" s="28"/>
      <c r="F13" s="3">
        <f>SUM(D13:E13)</f>
        <v>3942.32</v>
      </c>
      <c r="G13" s="111"/>
      <c r="H13" s="74"/>
    </row>
    <row r="14" spans="1:8" ht="22.9" customHeight="1" x14ac:dyDescent="0.45">
      <c r="A14" s="28"/>
      <c r="B14" s="108"/>
      <c r="C14" s="134" t="s">
        <v>55</v>
      </c>
      <c r="D14" s="110">
        <v>1678.3</v>
      </c>
      <c r="E14" s="28"/>
      <c r="F14" s="3">
        <f>SUM(D14:E14)</f>
        <v>1678.3</v>
      </c>
      <c r="G14" s="111"/>
      <c r="H14" s="74"/>
    </row>
    <row r="15" spans="1:8" ht="22.9" customHeight="1" x14ac:dyDescent="0.45">
      <c r="A15" s="28"/>
      <c r="B15" s="108"/>
      <c r="C15" s="134" t="s">
        <v>56</v>
      </c>
      <c r="D15" s="110">
        <v>4163.12</v>
      </c>
      <c r="E15" s="28"/>
      <c r="F15" s="3">
        <f>SUM(D15:E15)</f>
        <v>4163.12</v>
      </c>
      <c r="G15" s="111"/>
      <c r="H15" s="74"/>
    </row>
    <row r="16" spans="1:8" ht="22.9" customHeight="1" x14ac:dyDescent="0.45">
      <c r="A16" s="28"/>
      <c r="B16" s="108"/>
      <c r="C16" s="28" t="s">
        <v>57</v>
      </c>
      <c r="D16" s="110">
        <v>1678.3</v>
      </c>
      <c r="E16" s="28"/>
      <c r="F16" s="3">
        <f>SUM(D16:E16)</f>
        <v>1678.3</v>
      </c>
      <c r="G16" s="111"/>
      <c r="H16" s="74"/>
    </row>
    <row r="17" spans="1:8" ht="22.9" customHeight="1" x14ac:dyDescent="0.45">
      <c r="A17" s="55"/>
      <c r="B17" s="56"/>
      <c r="C17" s="56"/>
      <c r="D17" s="61"/>
      <c r="E17" s="55"/>
      <c r="F17" s="57"/>
      <c r="G17" s="57">
        <f>SUM(F12:F16)</f>
        <v>11785.18</v>
      </c>
      <c r="H17" s="74"/>
    </row>
    <row r="18" spans="1:8" ht="22.9" customHeight="1" x14ac:dyDescent="0.45">
      <c r="A18" s="52" t="s">
        <v>41</v>
      </c>
      <c r="B18" s="53" t="s">
        <v>42</v>
      </c>
      <c r="C18" s="58" t="s">
        <v>61</v>
      </c>
      <c r="D18" s="59">
        <v>10000</v>
      </c>
      <c r="E18" s="52"/>
      <c r="F18" s="54">
        <f>SUM(D18:E18)</f>
        <v>10000</v>
      </c>
      <c r="G18" s="75">
        <f>SUM(F18)</f>
        <v>10000</v>
      </c>
      <c r="H18" s="74"/>
    </row>
    <row r="19" spans="1:8" ht="22.9" customHeight="1" x14ac:dyDescent="0.45">
      <c r="A19" s="28"/>
      <c r="B19" s="108"/>
      <c r="C19" s="109" t="s">
        <v>54</v>
      </c>
      <c r="D19" s="110">
        <v>1730.66</v>
      </c>
      <c r="E19" s="28"/>
      <c r="F19" s="3">
        <f>SUM(D19:E19)</f>
        <v>1730.66</v>
      </c>
      <c r="G19" s="111"/>
      <c r="H19" s="74"/>
    </row>
    <row r="20" spans="1:8" ht="22.9" customHeight="1" x14ac:dyDescent="0.45">
      <c r="A20" s="28"/>
      <c r="B20" s="108"/>
      <c r="C20" s="109" t="s">
        <v>72</v>
      </c>
      <c r="D20" s="110">
        <v>2691.33</v>
      </c>
      <c r="E20" s="28"/>
      <c r="F20" s="3">
        <f>SUM(D20:E20)</f>
        <v>2691.33</v>
      </c>
      <c r="G20" s="111"/>
      <c r="H20" s="74"/>
    </row>
    <row r="21" spans="1:8" ht="22.9" customHeight="1" x14ac:dyDescent="0.45">
      <c r="A21" s="28"/>
      <c r="B21" s="108"/>
      <c r="C21" s="109" t="s">
        <v>62</v>
      </c>
      <c r="D21" s="110">
        <v>2974.23</v>
      </c>
      <c r="E21" s="28"/>
      <c r="F21" s="3">
        <f>SUM(D21:E21)</f>
        <v>2974.23</v>
      </c>
      <c r="G21" s="111">
        <f>SUM(F19:F21)</f>
        <v>7396.2199999999993</v>
      </c>
      <c r="H21" s="74"/>
    </row>
    <row r="22" spans="1:8" ht="22.9" customHeight="1" x14ac:dyDescent="0.45">
      <c r="A22" s="55"/>
      <c r="B22" s="56"/>
      <c r="C22" s="60"/>
      <c r="D22" s="61"/>
      <c r="E22" s="55"/>
      <c r="F22" s="57"/>
      <c r="G22" s="57">
        <f>+G21+G18</f>
        <v>17396.22</v>
      </c>
      <c r="H22" s="74"/>
    </row>
    <row r="23" spans="1:8" ht="22.9" customHeight="1" x14ac:dyDescent="0.45">
      <c r="A23" s="125" t="s">
        <v>43</v>
      </c>
      <c r="B23" s="53" t="s">
        <v>44</v>
      </c>
      <c r="C23" s="58" t="s">
        <v>45</v>
      </c>
      <c r="D23" s="59">
        <v>10000</v>
      </c>
      <c r="E23" s="52"/>
      <c r="F23" s="54">
        <f>SUM(D23:E23)</f>
        <v>10000</v>
      </c>
      <c r="G23" s="75">
        <f>SUM(F23)</f>
        <v>10000</v>
      </c>
      <c r="H23" s="74"/>
    </row>
    <row r="24" spans="1:8" ht="22.9" customHeight="1" x14ac:dyDescent="0.45">
      <c r="A24" s="117" t="s">
        <v>46</v>
      </c>
      <c r="B24" s="108"/>
      <c r="C24" s="2" t="s">
        <v>58</v>
      </c>
      <c r="D24" s="124">
        <v>3415.13</v>
      </c>
      <c r="E24" s="28"/>
      <c r="F24" s="3">
        <f>SUM(D24:E24)</f>
        <v>3415.13</v>
      </c>
      <c r="G24" s="111"/>
      <c r="H24" s="74"/>
    </row>
    <row r="25" spans="1:8" ht="22.9" customHeight="1" x14ac:dyDescent="0.45">
      <c r="A25" s="117"/>
      <c r="B25" s="108"/>
      <c r="C25" s="2" t="s">
        <v>49</v>
      </c>
      <c r="D25" s="124">
        <v>4881.9800000000005</v>
      </c>
      <c r="E25" s="28"/>
      <c r="F25" s="3">
        <f>SUM(D25:E25)</f>
        <v>4881.9800000000005</v>
      </c>
      <c r="G25" s="111"/>
      <c r="H25" s="74"/>
    </row>
    <row r="26" spans="1:8" ht="22.9" customHeight="1" x14ac:dyDescent="0.45">
      <c r="A26" s="117"/>
      <c r="B26" s="108"/>
      <c r="C26" s="2" t="s">
        <v>59</v>
      </c>
      <c r="D26" s="124">
        <v>14315.860000000002</v>
      </c>
      <c r="E26" s="28"/>
      <c r="F26" s="3">
        <f>SUM(D26:E26)</f>
        <v>14315.860000000002</v>
      </c>
      <c r="G26" s="111">
        <f>SUM(F24:F26)</f>
        <v>22612.97</v>
      </c>
      <c r="H26" s="74"/>
    </row>
    <row r="27" spans="1:8" ht="22.9" customHeight="1" x14ac:dyDescent="0.45">
      <c r="A27" s="126"/>
      <c r="B27" s="56"/>
      <c r="C27" s="60"/>
      <c r="D27" s="61"/>
      <c r="E27" s="55"/>
      <c r="F27" s="57"/>
      <c r="G27" s="57">
        <f>+G26+G23</f>
        <v>32612.97</v>
      </c>
      <c r="H27" s="74"/>
    </row>
    <row r="28" spans="1:8" ht="22.9" customHeight="1" x14ac:dyDescent="0.45">
      <c r="A28" s="52" t="s">
        <v>46</v>
      </c>
      <c r="B28" s="53" t="s">
        <v>60</v>
      </c>
      <c r="C28" s="52" t="s">
        <v>62</v>
      </c>
      <c r="D28" s="59">
        <v>1278.07</v>
      </c>
      <c r="E28" s="52"/>
      <c r="F28" s="54">
        <f t="shared" ref="F28:F36" si="0">SUM(D28:E28)</f>
        <v>1278.07</v>
      </c>
      <c r="G28" s="75"/>
      <c r="H28" s="74"/>
    </row>
    <row r="29" spans="1:8" ht="22.9" customHeight="1" x14ac:dyDescent="0.45">
      <c r="A29" s="28"/>
      <c r="B29" s="108"/>
      <c r="C29" s="28" t="s">
        <v>63</v>
      </c>
      <c r="D29" s="110">
        <v>107</v>
      </c>
      <c r="E29" s="28"/>
      <c r="F29" s="3">
        <f t="shared" si="0"/>
        <v>107</v>
      </c>
      <c r="G29" s="111"/>
      <c r="H29" s="74"/>
    </row>
    <row r="30" spans="1:8" ht="22.9" customHeight="1" x14ac:dyDescent="0.45">
      <c r="A30" s="28"/>
      <c r="B30" s="108"/>
      <c r="C30" s="28" t="s">
        <v>64</v>
      </c>
      <c r="D30" s="110">
        <v>577.79999999999995</v>
      </c>
      <c r="E30" s="28"/>
      <c r="F30" s="3">
        <f t="shared" si="0"/>
        <v>577.79999999999995</v>
      </c>
      <c r="G30" s="111"/>
      <c r="H30" s="74"/>
    </row>
    <row r="31" spans="1:8" ht="22.9" customHeight="1" x14ac:dyDescent="0.45">
      <c r="A31" s="28"/>
      <c r="B31" s="108"/>
      <c r="C31" s="28" t="s">
        <v>65</v>
      </c>
      <c r="D31" s="110">
        <v>2433.83</v>
      </c>
      <c r="E31" s="28"/>
      <c r="F31" s="3">
        <f t="shared" si="0"/>
        <v>2433.83</v>
      </c>
      <c r="G31" s="111"/>
      <c r="H31" s="74"/>
    </row>
    <row r="32" spans="1:8" ht="22.9" customHeight="1" x14ac:dyDescent="0.45">
      <c r="A32" s="28"/>
      <c r="B32" s="108"/>
      <c r="C32" s="28" t="s">
        <v>50</v>
      </c>
      <c r="D32" s="110">
        <v>643.61</v>
      </c>
      <c r="E32" s="28"/>
      <c r="F32" s="3">
        <f t="shared" si="0"/>
        <v>643.61</v>
      </c>
      <c r="G32" s="111"/>
      <c r="H32" s="74"/>
    </row>
    <row r="33" spans="1:8" ht="22.9" customHeight="1" x14ac:dyDescent="0.45">
      <c r="A33" s="28"/>
      <c r="B33" s="108"/>
      <c r="C33" s="28" t="s">
        <v>66</v>
      </c>
      <c r="D33" s="110">
        <v>107</v>
      </c>
      <c r="E33" s="28"/>
      <c r="F33" s="3">
        <f t="shared" si="0"/>
        <v>107</v>
      </c>
      <c r="G33" s="111"/>
      <c r="H33" s="74"/>
    </row>
    <row r="34" spans="1:8" ht="22.9" customHeight="1" x14ac:dyDescent="0.45">
      <c r="A34" s="28"/>
      <c r="B34" s="108"/>
      <c r="C34" s="28" t="s">
        <v>67</v>
      </c>
      <c r="D34" s="110">
        <v>3382.58</v>
      </c>
      <c r="E34" s="28"/>
      <c r="F34" s="3">
        <f t="shared" si="0"/>
        <v>3382.58</v>
      </c>
      <c r="G34" s="111"/>
    </row>
    <row r="35" spans="1:8" ht="21.6" customHeight="1" x14ac:dyDescent="0.45">
      <c r="A35" s="28"/>
      <c r="B35" s="108"/>
      <c r="C35" s="28" t="s">
        <v>59</v>
      </c>
      <c r="D35" s="110">
        <v>130.54</v>
      </c>
      <c r="E35" s="28"/>
      <c r="F35" s="3">
        <f t="shared" si="0"/>
        <v>130.54</v>
      </c>
      <c r="G35" s="111"/>
    </row>
    <row r="36" spans="1:8" ht="21.6" customHeight="1" x14ac:dyDescent="0.45">
      <c r="A36" s="28"/>
      <c r="B36" s="108"/>
      <c r="C36" s="28" t="s">
        <v>68</v>
      </c>
      <c r="D36" s="110">
        <v>107</v>
      </c>
      <c r="E36" s="28"/>
      <c r="F36" s="3">
        <f t="shared" si="0"/>
        <v>107</v>
      </c>
      <c r="G36" s="111"/>
    </row>
    <row r="37" spans="1:8" ht="21.6" customHeight="1" x14ac:dyDescent="0.45">
      <c r="A37" s="55"/>
      <c r="B37" s="56"/>
      <c r="C37" s="55"/>
      <c r="D37" s="61"/>
      <c r="E37" s="55"/>
      <c r="F37" s="57"/>
      <c r="G37" s="57">
        <f>SUM(F28:F36)</f>
        <v>8767.43</v>
      </c>
    </row>
    <row r="38" spans="1:8" ht="21.6" customHeight="1" x14ac:dyDescent="0.45">
      <c r="A38" s="160"/>
      <c r="B38" s="160"/>
      <c r="C38" s="160"/>
      <c r="D38" s="160"/>
      <c r="E38" s="160"/>
      <c r="F38" s="160"/>
      <c r="G38" s="160"/>
    </row>
    <row r="39" spans="1:8" ht="21.6" customHeight="1" x14ac:dyDescent="0.45">
      <c r="A39" s="160" t="s">
        <v>81</v>
      </c>
      <c r="B39" s="160"/>
      <c r="C39" s="160"/>
      <c r="D39" s="160"/>
      <c r="E39" s="160"/>
      <c r="F39" s="160"/>
      <c r="G39" s="160"/>
    </row>
    <row r="40" spans="1:8" ht="21.6" customHeight="1" x14ac:dyDescent="0.45">
      <c r="A40" s="1" t="s">
        <v>0</v>
      </c>
      <c r="B40" s="1" t="s">
        <v>28</v>
      </c>
      <c r="C40" s="1" t="s">
        <v>27</v>
      </c>
      <c r="D40" s="1" t="s">
        <v>1</v>
      </c>
      <c r="E40" s="1" t="s">
        <v>29</v>
      </c>
      <c r="F40" s="1" t="s">
        <v>2</v>
      </c>
      <c r="G40" s="42" t="s">
        <v>24</v>
      </c>
    </row>
    <row r="41" spans="1:8" ht="21.6" customHeight="1" x14ac:dyDescent="0.45">
      <c r="A41" s="125" t="s">
        <v>46</v>
      </c>
      <c r="B41" s="130" t="s">
        <v>69</v>
      </c>
      <c r="C41" s="125" t="s">
        <v>70</v>
      </c>
      <c r="D41" s="127">
        <v>1661.57</v>
      </c>
      <c r="E41" s="125"/>
      <c r="F41" s="128">
        <f>SUM(D41:E41)</f>
        <v>1661.57</v>
      </c>
      <c r="G41" s="129"/>
    </row>
    <row r="42" spans="1:8" ht="21.6" customHeight="1" x14ac:dyDescent="0.45">
      <c r="A42" s="121"/>
      <c r="B42" s="119"/>
      <c r="C42" s="117" t="s">
        <v>62</v>
      </c>
      <c r="D42" s="120">
        <v>2126.16</v>
      </c>
      <c r="E42" s="121"/>
      <c r="F42" s="122">
        <f>SUM(D42:E42)</f>
        <v>2126.16</v>
      </c>
      <c r="G42" s="123"/>
    </row>
    <row r="43" spans="1:8" ht="21.6" customHeight="1" x14ac:dyDescent="0.45">
      <c r="A43" s="55"/>
      <c r="B43" s="56"/>
      <c r="C43" s="126"/>
      <c r="D43" s="61"/>
      <c r="E43" s="55"/>
      <c r="F43" s="57"/>
      <c r="G43" s="57">
        <f>SUM(F41:F42)</f>
        <v>3787.7299999999996</v>
      </c>
    </row>
    <row r="44" spans="1:8" ht="21.6" customHeight="1" x14ac:dyDescent="0.45">
      <c r="A44" s="52" t="s">
        <v>46</v>
      </c>
      <c r="B44" s="131" t="s">
        <v>71</v>
      </c>
      <c r="C44" s="52" t="s">
        <v>72</v>
      </c>
      <c r="D44" s="59">
        <v>109.14</v>
      </c>
      <c r="E44" s="52"/>
      <c r="F44" s="54">
        <f>SUM(D44:E44)</f>
        <v>109.14</v>
      </c>
      <c r="G44" s="135"/>
    </row>
    <row r="45" spans="1:8" ht="21.6" customHeight="1" x14ac:dyDescent="0.45">
      <c r="A45" s="28"/>
      <c r="B45" s="108"/>
      <c r="C45" s="28" t="s">
        <v>58</v>
      </c>
      <c r="D45" s="110">
        <v>1352.22</v>
      </c>
      <c r="E45" s="28"/>
      <c r="F45" s="3">
        <f>SUM(D45:E45)</f>
        <v>1352.22</v>
      </c>
      <c r="G45" s="136"/>
    </row>
    <row r="46" spans="1:8" ht="21.6" customHeight="1" x14ac:dyDescent="0.45">
      <c r="A46" s="28"/>
      <c r="B46" s="108"/>
      <c r="C46" s="28" t="s">
        <v>73</v>
      </c>
      <c r="D46" s="110">
        <v>1425.67</v>
      </c>
      <c r="E46" s="28"/>
      <c r="F46" s="3">
        <f>SUM(D46:E46)</f>
        <v>1425.67</v>
      </c>
      <c r="G46" s="136"/>
    </row>
    <row r="47" spans="1:8" ht="21.6" customHeight="1" x14ac:dyDescent="0.45">
      <c r="A47" s="28"/>
      <c r="B47" s="108"/>
      <c r="C47" s="28" t="s">
        <v>66</v>
      </c>
      <c r="D47" s="110">
        <v>7422.16</v>
      </c>
      <c r="E47" s="28"/>
      <c r="F47" s="3">
        <f>SUM(D47:E47)</f>
        <v>7422.16</v>
      </c>
      <c r="G47" s="136"/>
    </row>
    <row r="48" spans="1:8" ht="21.6" customHeight="1" x14ac:dyDescent="0.45">
      <c r="A48" s="28"/>
      <c r="B48" s="108"/>
      <c r="C48" s="28" t="s">
        <v>74</v>
      </c>
      <c r="D48" s="110">
        <v>1333.22</v>
      </c>
      <c r="E48" s="28"/>
      <c r="F48" s="3">
        <f>SUM(D48:E48)</f>
        <v>1333.22</v>
      </c>
      <c r="G48" s="136"/>
    </row>
    <row r="49" spans="1:7" ht="21.6" customHeight="1" x14ac:dyDescent="0.45">
      <c r="A49" s="55"/>
      <c r="B49" s="56"/>
      <c r="C49" s="55"/>
      <c r="D49" s="61"/>
      <c r="E49" s="55"/>
      <c r="F49" s="57"/>
      <c r="G49" s="57">
        <f>SUM(F44:F48)</f>
        <v>11642.41</v>
      </c>
    </row>
    <row r="50" spans="1:7" ht="21.6" customHeight="1" x14ac:dyDescent="0.45">
      <c r="A50" s="52" t="s">
        <v>46</v>
      </c>
      <c r="B50" s="131" t="s">
        <v>75</v>
      </c>
      <c r="C50" s="52" t="s">
        <v>54</v>
      </c>
      <c r="D50" s="59">
        <v>2771.79</v>
      </c>
      <c r="E50" s="52"/>
      <c r="F50" s="54">
        <f>SUM(D50:E50)</f>
        <v>2771.79</v>
      </c>
      <c r="G50" s="54"/>
    </row>
    <row r="51" spans="1:7" ht="21.6" customHeight="1" x14ac:dyDescent="0.45">
      <c r="A51" s="28"/>
      <c r="B51" s="108"/>
      <c r="C51" s="28" t="s">
        <v>62</v>
      </c>
      <c r="D51" s="110">
        <v>5966.3499999999995</v>
      </c>
      <c r="E51" s="28"/>
      <c r="F51" s="3">
        <f>SUM(D51:E51)</f>
        <v>5966.3499999999995</v>
      </c>
      <c r="G51" s="132"/>
    </row>
    <row r="52" spans="1:7" ht="21.6" customHeight="1" x14ac:dyDescent="0.45">
      <c r="A52" s="55"/>
      <c r="B52" s="56"/>
      <c r="C52" s="55"/>
      <c r="D52" s="61"/>
      <c r="E52" s="55"/>
      <c r="F52" s="57"/>
      <c r="G52" s="57">
        <f>SUM(F50:F51)</f>
        <v>8738.14</v>
      </c>
    </row>
    <row r="53" spans="1:7" ht="21.6" customHeight="1" x14ac:dyDescent="0.45">
      <c r="A53" s="52" t="s">
        <v>46</v>
      </c>
      <c r="B53" s="131" t="s">
        <v>76</v>
      </c>
      <c r="C53" s="52" t="s">
        <v>57</v>
      </c>
      <c r="D53" s="59">
        <v>3465.75</v>
      </c>
      <c r="E53" s="52"/>
      <c r="F53" s="54">
        <f>SUM(D53:E53)</f>
        <v>3465.75</v>
      </c>
      <c r="G53" s="75"/>
    </row>
    <row r="54" spans="1:7" ht="21.6" customHeight="1" x14ac:dyDescent="0.45">
      <c r="A54" s="28"/>
      <c r="B54" s="108"/>
      <c r="C54" s="28" t="s">
        <v>77</v>
      </c>
      <c r="D54" s="110">
        <v>929</v>
      </c>
      <c r="E54" s="28"/>
      <c r="F54" s="3">
        <f>SUM(D54:E54)</f>
        <v>929</v>
      </c>
      <c r="G54" s="111"/>
    </row>
    <row r="55" spans="1:7" ht="21.6" customHeight="1" x14ac:dyDescent="0.45">
      <c r="A55" s="28"/>
      <c r="B55" s="108"/>
      <c r="C55" s="28" t="s">
        <v>48</v>
      </c>
      <c r="D55" s="110">
        <v>3363.0099999999998</v>
      </c>
      <c r="E55" s="28"/>
      <c r="F55" s="3">
        <f>SUM(D55:E55)</f>
        <v>3363.0099999999998</v>
      </c>
      <c r="G55" s="3">
        <f>SUM(F53:F55)</f>
        <v>7757.76</v>
      </c>
    </row>
    <row r="56" spans="1:7" ht="21.6" customHeight="1" x14ac:dyDescent="0.45">
      <c r="A56" s="28"/>
      <c r="B56" s="108"/>
      <c r="C56" s="28"/>
      <c r="D56" s="110"/>
      <c r="E56" s="28"/>
      <c r="F56" s="3"/>
      <c r="G56" s="3"/>
    </row>
    <row r="57" spans="1:7" ht="21.6" customHeight="1" x14ac:dyDescent="0.45">
      <c r="A57" s="55"/>
      <c r="B57" s="56"/>
      <c r="C57" s="55"/>
      <c r="D57" s="61"/>
      <c r="E57" s="55"/>
      <c r="F57" s="57"/>
      <c r="G57" s="57"/>
    </row>
    <row r="58" spans="1:7" ht="21.6" customHeight="1" x14ac:dyDescent="0.55000000000000004">
      <c r="A58" s="48"/>
      <c r="B58" s="50"/>
      <c r="C58" s="48"/>
      <c r="D58" s="66">
        <f>SUM(D6:D57)</f>
        <v>126652.39000000003</v>
      </c>
      <c r="E58" s="67"/>
      <c r="F58" s="62">
        <f>SUM(F6:F57)</f>
        <v>126652.39000000003</v>
      </c>
      <c r="G58" s="68">
        <f>+G56+G52+G49+G43+G37+G27+G22+G17+G11+G55</f>
        <v>126652.38999999998</v>
      </c>
    </row>
    <row r="59" spans="1:7" ht="26.25" x14ac:dyDescent="0.55000000000000004">
      <c r="A59" s="80"/>
      <c r="B59" s="50"/>
      <c r="C59" s="80"/>
      <c r="D59" s="81"/>
      <c r="E59" s="81"/>
      <c r="F59" s="82"/>
      <c r="G59" s="65"/>
    </row>
    <row r="60" spans="1:7" ht="22.5" x14ac:dyDescent="0.45">
      <c r="A60" s="160" t="s">
        <v>91</v>
      </c>
      <c r="B60" s="160"/>
      <c r="C60" s="160"/>
      <c r="D60" s="160"/>
      <c r="E60" s="160"/>
      <c r="F60" s="160"/>
      <c r="G60" s="160"/>
    </row>
    <row r="61" spans="1:7" ht="22.5" x14ac:dyDescent="0.45">
      <c r="A61" s="51"/>
      <c r="B61" s="50"/>
      <c r="C61" s="51"/>
      <c r="D61" s="63"/>
      <c r="E61" s="63"/>
      <c r="F61" s="64"/>
    </row>
    <row r="62" spans="1:7" ht="22.5" x14ac:dyDescent="0.45">
      <c r="A62" s="113"/>
      <c r="B62" s="113"/>
      <c r="C62" s="113"/>
      <c r="D62" s="113"/>
      <c r="E62" s="113"/>
      <c r="F62" s="113"/>
    </row>
    <row r="63" spans="1:7" ht="22.5" x14ac:dyDescent="0.45">
      <c r="A63" s="160"/>
      <c r="B63" s="160"/>
      <c r="C63" s="160"/>
      <c r="D63" s="160"/>
      <c r="E63" s="160"/>
      <c r="F63" s="160"/>
    </row>
    <row r="64" spans="1:7" ht="22.5" x14ac:dyDescent="0.45">
      <c r="A64" s="160"/>
      <c r="B64" s="160"/>
      <c r="C64" s="160"/>
      <c r="D64" s="160"/>
      <c r="E64" s="160"/>
      <c r="F64" s="160"/>
    </row>
    <row r="65" spans="1:6" ht="22.5" x14ac:dyDescent="0.45">
      <c r="A65" s="162"/>
      <c r="B65" s="162"/>
      <c r="C65" s="162"/>
      <c r="D65" s="162"/>
      <c r="E65" s="162"/>
      <c r="F65" s="162"/>
    </row>
  </sheetData>
  <mergeCells count="8">
    <mergeCell ref="A60:G60"/>
    <mergeCell ref="A2:G2"/>
    <mergeCell ref="A1:G1"/>
    <mergeCell ref="A65:F65"/>
    <mergeCell ref="A63:F63"/>
    <mergeCell ref="A64:F64"/>
    <mergeCell ref="A38:G38"/>
    <mergeCell ref="A39:G39"/>
  </mergeCells>
  <pageMargins left="0" right="0" top="0.19685039370078741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9" sqref="A29:F29"/>
    </sheetView>
  </sheetViews>
  <sheetFormatPr defaultRowHeight="21" x14ac:dyDescent="0.45"/>
  <cols>
    <col min="1" max="1" width="11.375" customWidth="1"/>
    <col min="2" max="2" width="11.75" customWidth="1"/>
    <col min="3" max="3" width="26.875" customWidth="1"/>
    <col min="4" max="4" width="37.375" customWidth="1"/>
    <col min="5" max="5" width="17.25" customWidth="1"/>
    <col min="6" max="6" width="14.625" customWidth="1"/>
    <col min="11" max="11" width="36.875" customWidth="1"/>
  </cols>
  <sheetData>
    <row r="1" spans="1:6" ht="24.75" x14ac:dyDescent="0.45">
      <c r="A1" s="165" t="s">
        <v>20</v>
      </c>
      <c r="B1" s="165"/>
      <c r="C1" s="165"/>
      <c r="D1" s="165"/>
      <c r="E1" s="165"/>
      <c r="F1" s="165"/>
    </row>
    <row r="2" spans="1:6" ht="22.5" x14ac:dyDescent="0.45">
      <c r="A2" s="1" t="s">
        <v>21</v>
      </c>
      <c r="B2" s="1" t="s">
        <v>0</v>
      </c>
      <c r="C2" s="1" t="s">
        <v>22</v>
      </c>
      <c r="D2" s="1" t="s">
        <v>23</v>
      </c>
      <c r="E2" s="1" t="s">
        <v>1</v>
      </c>
      <c r="F2" s="1" t="s">
        <v>24</v>
      </c>
    </row>
    <row r="3" spans="1:6" ht="22.5" x14ac:dyDescent="0.45">
      <c r="A3" s="41">
        <v>243794</v>
      </c>
      <c r="B3" s="21" t="s">
        <v>41</v>
      </c>
      <c r="C3" s="22" t="s">
        <v>34</v>
      </c>
      <c r="D3" s="26" t="s">
        <v>78</v>
      </c>
      <c r="E3" s="23">
        <v>10000</v>
      </c>
      <c r="F3" s="24"/>
    </row>
    <row r="4" spans="1:6" ht="22.5" x14ac:dyDescent="0.45">
      <c r="A4" s="2"/>
      <c r="B4" s="2"/>
      <c r="C4" s="25" t="s">
        <v>89</v>
      </c>
      <c r="D4" s="26"/>
      <c r="E4" s="27"/>
      <c r="F4" s="3"/>
    </row>
    <row r="5" spans="1:6" ht="22.5" x14ac:dyDescent="0.45">
      <c r="A5" s="28" t="s">
        <v>25</v>
      </c>
      <c r="B5" s="29" t="s">
        <v>43</v>
      </c>
      <c r="C5" s="25"/>
      <c r="D5" s="26" t="s">
        <v>79</v>
      </c>
      <c r="E5" s="27">
        <v>10000</v>
      </c>
      <c r="F5" s="30"/>
    </row>
    <row r="6" spans="1:6" ht="22.5" x14ac:dyDescent="0.45">
      <c r="A6" s="2"/>
      <c r="B6" s="29"/>
      <c r="C6" s="25"/>
      <c r="D6" s="26"/>
      <c r="E6" s="27"/>
      <c r="F6" s="30"/>
    </row>
    <row r="7" spans="1:6" ht="22.5" x14ac:dyDescent="0.45">
      <c r="A7" s="2" t="s">
        <v>25</v>
      </c>
      <c r="B7" s="29" t="s">
        <v>46</v>
      </c>
      <c r="C7" s="31"/>
      <c r="D7" s="26" t="s">
        <v>80</v>
      </c>
      <c r="E7" s="32">
        <v>106652.39</v>
      </c>
      <c r="F7" s="30"/>
    </row>
    <row r="8" spans="1:6" ht="22.5" x14ac:dyDescent="0.45">
      <c r="A8" s="2"/>
      <c r="B8" s="29"/>
      <c r="C8" s="31"/>
      <c r="D8" s="26"/>
      <c r="E8" s="32"/>
      <c r="F8" s="30"/>
    </row>
    <row r="9" spans="1:6" ht="22.5" x14ac:dyDescent="0.45">
      <c r="A9" s="2"/>
      <c r="B9" s="29"/>
      <c r="C9" s="70"/>
      <c r="D9" s="26"/>
      <c r="E9" s="27"/>
      <c r="F9" s="30"/>
    </row>
    <row r="10" spans="1:6" ht="22.5" x14ac:dyDescent="0.45">
      <c r="A10" s="2"/>
      <c r="B10" s="29"/>
      <c r="C10" s="70"/>
      <c r="D10" s="26"/>
      <c r="E10" s="27"/>
      <c r="F10" s="30"/>
    </row>
    <row r="11" spans="1:6" ht="22.5" x14ac:dyDescent="0.45">
      <c r="A11" s="2"/>
      <c r="B11" s="29"/>
      <c r="C11" s="33"/>
      <c r="D11" s="26"/>
      <c r="E11" s="27"/>
      <c r="F11" s="30"/>
    </row>
    <row r="12" spans="1:6" ht="22.5" x14ac:dyDescent="0.45">
      <c r="A12" s="2"/>
      <c r="B12" s="29"/>
      <c r="C12" s="31"/>
      <c r="D12" s="26"/>
      <c r="E12" s="71"/>
      <c r="F12" s="72"/>
    </row>
    <row r="13" spans="1:6" ht="22.5" x14ac:dyDescent="0.45">
      <c r="A13" s="2"/>
      <c r="B13" s="29"/>
      <c r="C13" s="34"/>
      <c r="D13" s="26"/>
      <c r="E13" s="35"/>
      <c r="F13" s="36"/>
    </row>
    <row r="14" spans="1:6" ht="22.5" x14ac:dyDescent="0.45">
      <c r="A14" s="2"/>
      <c r="B14" s="29"/>
      <c r="C14" s="34"/>
      <c r="D14" s="26"/>
      <c r="E14" s="35"/>
      <c r="F14" s="36"/>
    </row>
    <row r="15" spans="1:6" ht="22.5" x14ac:dyDescent="0.45">
      <c r="A15" s="2"/>
      <c r="B15" s="29"/>
      <c r="C15" s="34"/>
      <c r="D15" s="26"/>
      <c r="E15" s="35"/>
      <c r="F15" s="36"/>
    </row>
    <row r="16" spans="1:6" ht="22.5" x14ac:dyDescent="0.45">
      <c r="A16" s="2"/>
      <c r="B16" s="29"/>
      <c r="C16" s="34"/>
      <c r="D16" s="26"/>
      <c r="E16" s="35"/>
      <c r="F16" s="36"/>
    </row>
    <row r="17" spans="1:6" ht="22.5" x14ac:dyDescent="0.45">
      <c r="A17" s="2"/>
      <c r="B17" s="29"/>
      <c r="C17" s="34"/>
      <c r="D17" s="26"/>
      <c r="E17" s="35"/>
      <c r="F17" s="36"/>
    </row>
    <row r="18" spans="1:6" ht="22.5" x14ac:dyDescent="0.45">
      <c r="A18" s="2"/>
      <c r="B18" s="29"/>
      <c r="C18" s="34"/>
      <c r="D18" s="26"/>
      <c r="E18" s="35"/>
      <c r="F18" s="36"/>
    </row>
    <row r="19" spans="1:6" ht="22.5" x14ac:dyDescent="0.45">
      <c r="A19" s="2"/>
      <c r="B19" s="29"/>
      <c r="C19" s="34"/>
      <c r="D19" s="26"/>
      <c r="E19" s="35"/>
      <c r="F19" s="36"/>
    </row>
    <row r="20" spans="1:6" ht="22.5" x14ac:dyDescent="0.45">
      <c r="A20" s="2"/>
      <c r="B20" s="29"/>
      <c r="C20" s="34"/>
      <c r="D20" s="73"/>
      <c r="E20" s="35"/>
      <c r="F20" s="36"/>
    </row>
    <row r="21" spans="1:6" ht="22.5" x14ac:dyDescent="0.45">
      <c r="A21" s="37"/>
      <c r="B21" s="37"/>
      <c r="C21" s="37"/>
      <c r="D21" s="1" t="s">
        <v>26</v>
      </c>
      <c r="E21" s="38">
        <f>SUM(E3:E20)</f>
        <v>126652.39</v>
      </c>
      <c r="F21" s="39"/>
    </row>
    <row r="22" spans="1:6" ht="22.5" x14ac:dyDescent="0.45">
      <c r="A22" s="40"/>
      <c r="B22" s="40"/>
      <c r="C22" s="166" t="str">
        <f>BAHTTEXT(E21)</f>
        <v>หนึ่งแสนสองหมื่นหกพันหกร้อยห้าสิบสองบาทสามสิบเก้าสตางค์</v>
      </c>
      <c r="D22" s="167"/>
      <c r="E22" s="168"/>
      <c r="F22" s="40"/>
    </row>
    <row r="23" spans="1:6" ht="22.5" x14ac:dyDescent="0.45">
      <c r="A23" s="4"/>
      <c r="B23" s="4"/>
      <c r="C23" s="69"/>
      <c r="D23" s="69"/>
      <c r="E23" s="69"/>
      <c r="F23" s="4"/>
    </row>
    <row r="24" spans="1:6" ht="22.5" x14ac:dyDescent="0.45">
      <c r="A24" s="160"/>
      <c r="B24" s="160"/>
      <c r="C24" s="160"/>
      <c r="D24" s="160"/>
      <c r="E24" s="160"/>
      <c r="F24" s="160"/>
    </row>
    <row r="25" spans="1:6" ht="22.5" x14ac:dyDescent="0.45">
      <c r="A25" s="160"/>
      <c r="B25" s="160"/>
      <c r="C25" s="160"/>
      <c r="D25" s="160"/>
      <c r="E25" s="160"/>
      <c r="F25" s="160"/>
    </row>
    <row r="26" spans="1:6" ht="22.5" x14ac:dyDescent="0.45">
      <c r="A26" s="162"/>
      <c r="B26" s="162"/>
      <c r="C26" s="162"/>
      <c r="D26" s="162"/>
      <c r="E26" s="162"/>
      <c r="F26" s="162"/>
    </row>
    <row r="27" spans="1:6" ht="22.5" x14ac:dyDescent="0.45">
      <c r="A27" s="162"/>
      <c r="B27" s="162"/>
      <c r="C27" s="162"/>
      <c r="D27" s="162"/>
      <c r="E27" s="162"/>
      <c r="F27" s="162"/>
    </row>
    <row r="28" spans="1:6" ht="22.5" x14ac:dyDescent="0.45">
      <c r="A28" s="162"/>
      <c r="B28" s="162"/>
      <c r="C28" s="162"/>
      <c r="D28" s="162"/>
      <c r="E28" s="162"/>
      <c r="F28" s="162"/>
    </row>
    <row r="29" spans="1:6" ht="22.5" x14ac:dyDescent="0.45">
      <c r="A29" s="160"/>
      <c r="B29" s="160"/>
      <c r="C29" s="160"/>
      <c r="D29" s="160"/>
      <c r="E29" s="160"/>
      <c r="F29" s="160"/>
    </row>
    <row r="30" spans="1:6" ht="22.5" x14ac:dyDescent="0.45">
      <c r="A30" s="164"/>
      <c r="B30" s="164"/>
      <c r="C30" s="164"/>
      <c r="D30" s="164"/>
      <c r="E30" s="164"/>
      <c r="F30" s="164"/>
    </row>
    <row r="31" spans="1:6" ht="22.5" x14ac:dyDescent="0.45">
      <c r="A31" s="163"/>
      <c r="B31" s="163"/>
      <c r="C31" s="163"/>
      <c r="D31" s="163"/>
      <c r="E31" s="163"/>
      <c r="F31" s="163"/>
    </row>
    <row r="33" spans="1:6" ht="22.5" x14ac:dyDescent="0.45">
      <c r="A33" s="164"/>
      <c r="B33" s="164"/>
      <c r="C33" s="164"/>
      <c r="D33" s="164"/>
      <c r="E33" s="164"/>
      <c r="F33" s="164"/>
    </row>
    <row r="34" spans="1:6" ht="22.5" x14ac:dyDescent="0.45">
      <c r="A34" s="164"/>
      <c r="B34" s="164"/>
      <c r="C34" s="164"/>
      <c r="D34" s="164"/>
      <c r="E34" s="164"/>
      <c r="F34" s="164"/>
    </row>
    <row r="35" spans="1:6" ht="22.5" x14ac:dyDescent="0.45">
      <c r="A35" s="163"/>
      <c r="B35" s="163"/>
      <c r="C35" s="163"/>
      <c r="D35" s="163"/>
      <c r="E35" s="163"/>
      <c r="F35" s="163"/>
    </row>
  </sheetData>
  <mergeCells count="13">
    <mergeCell ref="A27:F27"/>
    <mergeCell ref="A28:F28"/>
    <mergeCell ref="A1:F1"/>
    <mergeCell ref="C22:E22"/>
    <mergeCell ref="A24:F24"/>
    <mergeCell ref="A25:F25"/>
    <mergeCell ref="A26:F26"/>
    <mergeCell ref="A35:F35"/>
    <mergeCell ref="A29:F29"/>
    <mergeCell ref="A30:F30"/>
    <mergeCell ref="A31:F31"/>
    <mergeCell ref="A33:F33"/>
    <mergeCell ref="A34:F34"/>
  </mergeCells>
  <pageMargins left="0.11811023622047245" right="0.19685039370078741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วิทยุ</vt:lpstr>
      <vt:lpstr>เลขที่บัญชี</vt:lpstr>
      <vt:lpstr>มิ.ย.67</vt:lpstr>
      <vt:lpstr>รายละเอียดการเขียนเช็ค</vt:lpstr>
      <vt:lpstr>รายละเอียดการเขียนเช็ค!Print_Titles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srs_dp@hotmail.com</cp:lastModifiedBy>
  <cp:lastPrinted>2024-06-25T09:15:32Z</cp:lastPrinted>
  <dcterms:created xsi:type="dcterms:W3CDTF">2018-08-28T08:32:58Z</dcterms:created>
  <dcterms:modified xsi:type="dcterms:W3CDTF">2024-06-27T03:20:28Z</dcterms:modified>
</cp:coreProperties>
</file>